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e303bdd3331302e/Documenten/"/>
    </mc:Choice>
  </mc:AlternateContent>
  <xr:revisionPtr revIDLastSave="0" documentId="8_{3D9F3E41-8E9E-4F36-93BD-D47BD6EFF3BB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inkorvingsburelen" sheetId="12" r:id="rId1"/>
    <sheet name="Blad1 (3)" sheetId="6" r:id="rId2"/>
    <sheet name="Blad1" sheetId="1" r:id="rId3"/>
    <sheet name="Blad10" sheetId="17" r:id="rId4"/>
    <sheet name="Blad1 (2)" sheetId="5" r:id="rId5"/>
    <sheet name="Blad(2)" sheetId="4" r:id="rId6"/>
    <sheet name="Blad3" sheetId="7" r:id="rId7"/>
    <sheet name="Blad4" sheetId="8" r:id="rId8"/>
    <sheet name="Blad5" sheetId="9" r:id="rId9"/>
    <sheet name="Blad6" sheetId="10" r:id="rId10"/>
    <sheet name="totaal" sheetId="11" r:id="rId11"/>
    <sheet name="Blad2" sheetId="13" r:id="rId12"/>
    <sheet name="Blad7" sheetId="14" r:id="rId13"/>
    <sheet name="Blad8" sheetId="15" r:id="rId14"/>
    <sheet name="Blad9" sheetId="16" r:id="rId15"/>
    <sheet name="Blad11" sheetId="18" r:id="rId16"/>
    <sheet name="Blad12" sheetId="19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J22" i="13" l="1"/>
  <c r="BI22" i="13"/>
  <c r="BH22" i="13"/>
  <c r="BG22" i="13"/>
  <c r="BF22" i="13"/>
  <c r="BE22" i="13"/>
  <c r="BD22" i="13"/>
  <c r="BB22" i="13"/>
  <c r="BA22" i="13"/>
  <c r="AZ22" i="13"/>
  <c r="AY22" i="13"/>
  <c r="AX22" i="13"/>
  <c r="AW22" i="13"/>
  <c r="AV22" i="13"/>
  <c r="AU22" i="13"/>
  <c r="AT22" i="13"/>
  <c r="AS22" i="13"/>
  <c r="AR22" i="13"/>
  <c r="AQ22" i="13"/>
  <c r="AP22" i="13"/>
  <c r="AO22" i="13"/>
  <c r="AN22" i="13"/>
  <c r="AM22" i="13"/>
  <c r="AL22" i="13"/>
  <c r="AK22" i="13"/>
  <c r="AJ22" i="13"/>
  <c r="AI22" i="13"/>
  <c r="AH22" i="13"/>
  <c r="AG22" i="13"/>
  <c r="AF22" i="13"/>
  <c r="AE22" i="13"/>
  <c r="AD22" i="13"/>
  <c r="AC22" i="13"/>
  <c r="AB22" i="13"/>
  <c r="AA22" i="13"/>
  <c r="Z22" i="13"/>
  <c r="Y22" i="13"/>
  <c r="X22" i="13"/>
  <c r="W22" i="13"/>
  <c r="V22" i="13"/>
  <c r="U22" i="13"/>
  <c r="T22" i="13"/>
  <c r="S22" i="13"/>
  <c r="R22" i="13"/>
  <c r="Q22" i="13"/>
  <c r="P22" i="13"/>
  <c r="O22" i="13"/>
  <c r="N22" i="13"/>
  <c r="M22" i="13"/>
  <c r="L22" i="13"/>
  <c r="K22" i="13"/>
  <c r="J22" i="13"/>
  <c r="I22" i="13"/>
  <c r="H22" i="13"/>
  <c r="G22" i="13"/>
  <c r="F22" i="13"/>
  <c r="E22" i="13"/>
  <c r="D22" i="13"/>
  <c r="C22" i="13"/>
  <c r="BC20" i="13"/>
  <c r="BC19" i="13"/>
  <c r="BK18" i="13"/>
  <c r="BC18" i="13"/>
  <c r="BC17" i="13"/>
  <c r="BC16" i="13"/>
  <c r="BC15" i="13"/>
  <c r="BK14" i="13"/>
  <c r="BC14" i="13"/>
  <c r="BK13" i="13"/>
  <c r="BC13" i="13"/>
  <c r="BK12" i="13"/>
  <c r="BC12" i="13"/>
  <c r="BK11" i="13"/>
  <c r="BC11" i="13"/>
  <c r="BK10" i="13"/>
  <c r="BC10" i="13"/>
  <c r="BK9" i="13"/>
  <c r="BC9" i="13"/>
  <c r="BK8" i="13"/>
  <c r="BC8" i="13"/>
  <c r="BK7" i="13"/>
  <c r="BC7" i="13"/>
  <c r="BK6" i="13"/>
  <c r="BC6" i="13"/>
  <c r="BK5" i="13"/>
  <c r="BC5" i="13"/>
  <c r="BK4" i="13"/>
  <c r="BC4" i="13"/>
  <c r="BJ22" i="11"/>
  <c r="BI22" i="11"/>
  <c r="BH22" i="11"/>
  <c r="BG22" i="11"/>
  <c r="BF22" i="11"/>
  <c r="BE22" i="11"/>
  <c r="BD22" i="11"/>
  <c r="BB22" i="11"/>
  <c r="BA22" i="11"/>
  <c r="AZ22" i="11"/>
  <c r="AY22" i="11"/>
  <c r="AX22" i="11"/>
  <c r="AW22" i="11"/>
  <c r="AV22" i="11"/>
  <c r="AU22" i="11"/>
  <c r="AT22" i="11"/>
  <c r="AS22" i="11"/>
  <c r="AR22" i="11"/>
  <c r="AQ22" i="11"/>
  <c r="AP22" i="11"/>
  <c r="AO22" i="11"/>
  <c r="AN22" i="11"/>
  <c r="AM22" i="11"/>
  <c r="AL22" i="11"/>
  <c r="AK22" i="11"/>
  <c r="AJ22" i="11"/>
  <c r="AI22" i="11"/>
  <c r="AH22" i="11"/>
  <c r="AG22" i="11"/>
  <c r="AF22" i="11"/>
  <c r="AE22" i="11"/>
  <c r="AD22" i="11"/>
  <c r="AC22" i="11"/>
  <c r="AB22" i="11"/>
  <c r="AA22" i="11"/>
  <c r="Z22" i="11"/>
  <c r="Y22" i="11"/>
  <c r="X22" i="11"/>
  <c r="W22" i="11"/>
  <c r="V22" i="11"/>
  <c r="U22" i="11"/>
  <c r="T22" i="11"/>
  <c r="S22" i="11"/>
  <c r="R22" i="11"/>
  <c r="Q22" i="11"/>
  <c r="P22" i="11"/>
  <c r="O22" i="11"/>
  <c r="N22" i="11"/>
  <c r="M22" i="11"/>
  <c r="L22" i="11"/>
  <c r="K22" i="11"/>
  <c r="J22" i="11"/>
  <c r="I22" i="11"/>
  <c r="H22" i="11"/>
  <c r="G22" i="11"/>
  <c r="F22" i="11"/>
  <c r="E22" i="11"/>
  <c r="D22" i="11"/>
  <c r="C22" i="11"/>
  <c r="BP21" i="11"/>
  <c r="BC20" i="11"/>
  <c r="BP20" i="11" s="1"/>
  <c r="BC19" i="11"/>
  <c r="BP19" i="11" s="1"/>
  <c r="BK18" i="11"/>
  <c r="BC18" i="11"/>
  <c r="BC17" i="11"/>
  <c r="BP17" i="11" s="1"/>
  <c r="BC16" i="11"/>
  <c r="BP16" i="11" s="1"/>
  <c r="BK14" i="11"/>
  <c r="BC14" i="11"/>
  <c r="BK13" i="11"/>
  <c r="BC13" i="11"/>
  <c r="BP13" i="11" s="1"/>
  <c r="BK12" i="11"/>
  <c r="BC12" i="11"/>
  <c r="BP12" i="11" s="1"/>
  <c r="BK11" i="11"/>
  <c r="BC11" i="11"/>
  <c r="BP11" i="11" s="1"/>
  <c r="BK10" i="11"/>
  <c r="BC10" i="11"/>
  <c r="BK9" i="11"/>
  <c r="BC9" i="11"/>
  <c r="BP9" i="11" s="1"/>
  <c r="BK8" i="11"/>
  <c r="BP8" i="11" s="1"/>
  <c r="BC8" i="11"/>
  <c r="BK7" i="11"/>
  <c r="BC7" i="11"/>
  <c r="BP7" i="11" s="1"/>
  <c r="BK6" i="11"/>
  <c r="BC6" i="11"/>
  <c r="BK5" i="11"/>
  <c r="BC5" i="11"/>
  <c r="BP5" i="11" s="1"/>
  <c r="BK4" i="11"/>
  <c r="BC4" i="11"/>
  <c r="BP4" i="11" l="1"/>
  <c r="BP6" i="11"/>
  <c r="BP10" i="11"/>
  <c r="BC22" i="11"/>
  <c r="BK22" i="11"/>
  <c r="BC22" i="13"/>
  <c r="BK22" i="13"/>
  <c r="BP14" i="11"/>
  <c r="BP18" i="11"/>
  <c r="BQ16" i="11"/>
  <c r="E4" i="5"/>
  <c r="E5" i="5"/>
  <c r="E6" i="5"/>
  <c r="E7" i="5"/>
  <c r="E8" i="5"/>
  <c r="E9" i="5"/>
  <c r="E10" i="5"/>
  <c r="E11" i="5"/>
  <c r="E12" i="5"/>
  <c r="E13" i="5"/>
  <c r="E14" i="5"/>
  <c r="E17" i="5"/>
  <c r="E18" i="5"/>
  <c r="E19" i="5"/>
  <c r="E20" i="5"/>
  <c r="E21" i="5"/>
  <c r="E22" i="5"/>
  <c r="E3" i="5"/>
  <c r="L9" i="10"/>
  <c r="L10" i="10"/>
  <c r="L11" i="10"/>
  <c r="L12" i="10"/>
  <c r="L13" i="10"/>
  <c r="L14" i="10"/>
  <c r="L15" i="10"/>
  <c r="L16" i="10"/>
  <c r="L17" i="10"/>
  <c r="L24" i="10"/>
  <c r="M24" i="10" s="1"/>
  <c r="L25" i="10"/>
  <c r="M25" i="10" s="1"/>
  <c r="L26" i="10"/>
  <c r="L8" i="10"/>
  <c r="K9" i="10"/>
  <c r="K10" i="10"/>
  <c r="M10" i="10" s="1"/>
  <c r="N10" i="10" s="1"/>
  <c r="K11" i="10"/>
  <c r="M11" i="10" s="1"/>
  <c r="N11" i="10" s="1"/>
  <c r="K12" i="10"/>
  <c r="M12" i="10" s="1"/>
  <c r="N12" i="10" s="1"/>
  <c r="K13" i="10"/>
  <c r="K14" i="10"/>
  <c r="M14" i="10" s="1"/>
  <c r="N14" i="10" s="1"/>
  <c r="K15" i="10"/>
  <c r="M15" i="10" s="1"/>
  <c r="N15" i="10" s="1"/>
  <c r="K16" i="10"/>
  <c r="M16" i="10" s="1"/>
  <c r="N16" i="10" s="1"/>
  <c r="K17" i="10"/>
  <c r="K18" i="10"/>
  <c r="M18" i="10" s="1"/>
  <c r="K19" i="10"/>
  <c r="M19" i="10" s="1"/>
  <c r="K20" i="10"/>
  <c r="M20" i="10" s="1"/>
  <c r="K21" i="10"/>
  <c r="M21" i="10" s="1"/>
  <c r="K22" i="10"/>
  <c r="M22" i="10" s="1"/>
  <c r="K23" i="10"/>
  <c r="M23" i="10" s="1"/>
  <c r="K26" i="10"/>
  <c r="M26" i="10" s="1"/>
  <c r="N26" i="10" s="1"/>
  <c r="K8" i="10"/>
  <c r="I9" i="10"/>
  <c r="J9" i="10" s="1"/>
  <c r="I10" i="10"/>
  <c r="J10" i="10" s="1"/>
  <c r="I11" i="10"/>
  <c r="J11" i="10" s="1"/>
  <c r="I12" i="10"/>
  <c r="J12" i="10" s="1"/>
  <c r="I13" i="10"/>
  <c r="J13" i="10" s="1"/>
  <c r="I14" i="10"/>
  <c r="J14" i="10" s="1"/>
  <c r="I15" i="10"/>
  <c r="J15" i="10" s="1"/>
  <c r="I16" i="10"/>
  <c r="J16" i="10" s="1"/>
  <c r="I17" i="10"/>
  <c r="J17" i="10" s="1"/>
  <c r="I18" i="10"/>
  <c r="I19" i="10"/>
  <c r="I20" i="10"/>
  <c r="I21" i="10"/>
  <c r="I22" i="10"/>
  <c r="I23" i="10"/>
  <c r="I24" i="10"/>
  <c r="J24" i="10" s="1"/>
  <c r="I25" i="10"/>
  <c r="I26" i="10"/>
  <c r="J26" i="10" s="1"/>
  <c r="I8" i="10"/>
  <c r="J8" i="10" s="1"/>
  <c r="J25" i="10"/>
  <c r="F12" i="10"/>
  <c r="E9" i="10"/>
  <c r="F9" i="10" s="1"/>
  <c r="E10" i="10"/>
  <c r="F10" i="10" s="1"/>
  <c r="E11" i="10"/>
  <c r="F11" i="10" s="1"/>
  <c r="E12" i="10"/>
  <c r="E13" i="10"/>
  <c r="F13" i="10" s="1"/>
  <c r="E14" i="10"/>
  <c r="F14" i="10" s="1"/>
  <c r="E15" i="10"/>
  <c r="F15" i="10" s="1"/>
  <c r="E16" i="10"/>
  <c r="F16" i="10" s="1"/>
  <c r="E17" i="10"/>
  <c r="F17" i="10" s="1"/>
  <c r="E18" i="10"/>
  <c r="E19" i="10"/>
  <c r="E20" i="10"/>
  <c r="E21" i="10"/>
  <c r="E22" i="10"/>
  <c r="E23" i="10"/>
  <c r="E24" i="10"/>
  <c r="F24" i="10" s="1"/>
  <c r="E25" i="10"/>
  <c r="F25" i="10" s="1"/>
  <c r="E26" i="10"/>
  <c r="F26" i="10" s="1"/>
  <c r="E8" i="10"/>
  <c r="F8" i="10" s="1"/>
  <c r="M8" i="10" l="1"/>
  <c r="N8" i="10" s="1"/>
  <c r="M17" i="10"/>
  <c r="N17" i="10" s="1"/>
  <c r="M13" i="10"/>
  <c r="N13" i="10" s="1"/>
  <c r="M9" i="10"/>
  <c r="N9" i="10" s="1"/>
  <c r="N29" i="4" l="1"/>
  <c r="N28" i="4"/>
  <c r="N27" i="4"/>
  <c r="N26" i="4"/>
  <c r="N25" i="4"/>
  <c r="N24" i="4"/>
  <c r="N23" i="4"/>
  <c r="N22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</calcChain>
</file>

<file path=xl/sharedStrings.xml><?xml version="1.0" encoding="utf-8"?>
<sst xmlns="http://schemas.openxmlformats.org/spreadsheetml/2006/main" count="1948" uniqueCount="292">
  <si>
    <t>Vlucht</t>
  </si>
  <si>
    <t>Barcelona O</t>
  </si>
  <si>
    <t>TOTAAL</t>
  </si>
  <si>
    <t>Datum</t>
  </si>
  <si>
    <t>Kortrijk</t>
  </si>
  <si>
    <t>Avelgem</t>
  </si>
  <si>
    <t>Rekkem</t>
  </si>
  <si>
    <t>Roeselare</t>
  </si>
  <si>
    <t>Brugge</t>
  </si>
  <si>
    <t>Vlamertinge</t>
  </si>
  <si>
    <t>Waregem</t>
  </si>
  <si>
    <t>Gistel</t>
  </si>
  <si>
    <t>Kortemark</t>
  </si>
  <si>
    <t>Ieper</t>
  </si>
  <si>
    <t>Ruiselede</t>
  </si>
  <si>
    <t>Beerst</t>
  </si>
  <si>
    <t>Pervijze</t>
  </si>
  <si>
    <t>Roesbrugge</t>
  </si>
  <si>
    <t>Wingen</t>
  </si>
  <si>
    <t>Lendelede</t>
  </si>
  <si>
    <t>Totaal</t>
  </si>
  <si>
    <t>Netto inleg</t>
  </si>
  <si>
    <t>Aant. Duiven</t>
  </si>
  <si>
    <t>Gemidd./ duif</t>
  </si>
  <si>
    <t>VOLL TOTAAL</t>
  </si>
  <si>
    <t>Aantal duiven</t>
  </si>
  <si>
    <t>%</t>
  </si>
  <si>
    <t>Inzetten</t>
  </si>
  <si>
    <t>(Kosten inbegr.)</t>
  </si>
  <si>
    <t>OUDE</t>
  </si>
  <si>
    <t>Verschil</t>
  </si>
  <si>
    <t>JONGEN</t>
  </si>
  <si>
    <t>Lokaal</t>
  </si>
  <si>
    <t>Wingene</t>
  </si>
  <si>
    <t>(Kosten inbegrepen)</t>
  </si>
  <si>
    <t>Gemidd. Inzet/duif</t>
  </si>
  <si>
    <t>Meulebeke</t>
  </si>
  <si>
    <t>Overige</t>
  </si>
  <si>
    <t>INTER-WESTVLAAMSE 2013
VERGELIJKING 2013 TOV 2012 PER LOKAAL</t>
  </si>
  <si>
    <t>INTER-WESTVLAAMSE 2013
VERGELIJKING OUDE-JONGEN 2013 TOV 2012</t>
  </si>
  <si>
    <t>Bourges</t>
  </si>
  <si>
    <t>INTER-WESTVLAAMSE VERENIGING
inkorvingsburelen nationale en internationale vluchten 2014</t>
  </si>
  <si>
    <t>x</t>
  </si>
  <si>
    <t>3a</t>
  </si>
  <si>
    <t>Chateauroux</t>
  </si>
  <si>
    <t>Valence</t>
  </si>
  <si>
    <t>Poitiers</t>
  </si>
  <si>
    <t>Cahors</t>
  </si>
  <si>
    <t>Pau</t>
  </si>
  <si>
    <t>Montluçon</t>
  </si>
  <si>
    <t>Montauban</t>
  </si>
  <si>
    <t>Agen</t>
  </si>
  <si>
    <t>Argenton</t>
  </si>
  <si>
    <t>Montelimar</t>
  </si>
  <si>
    <t>Limoges</t>
  </si>
  <si>
    <t>Barcelona</t>
  </si>
  <si>
    <t>Guéret</t>
  </si>
  <si>
    <t>St Vincent</t>
  </si>
  <si>
    <t>La Souterraine</t>
  </si>
  <si>
    <t>Libourne</t>
  </si>
  <si>
    <t>Marseille</t>
  </si>
  <si>
    <t>Souillac</t>
  </si>
  <si>
    <t>Narbonne</t>
  </si>
  <si>
    <t>Jarnac</t>
  </si>
  <si>
    <t>Perpignan</t>
  </si>
  <si>
    <t>Tulle</t>
  </si>
  <si>
    <t>La Chatre</t>
  </si>
  <si>
    <t xml:space="preserve"> </t>
  </si>
  <si>
    <t>inzet</t>
  </si>
  <si>
    <t>subtotaal</t>
  </si>
  <si>
    <t>limoges 2j</t>
  </si>
  <si>
    <t>limoges o</t>
  </si>
  <si>
    <t>limoges 2j 3 prov</t>
  </si>
  <si>
    <t>limoges o 3 prov</t>
  </si>
  <si>
    <t>orange o 3 pro</t>
  </si>
  <si>
    <t>orange o</t>
  </si>
  <si>
    <t>bordeaux j</t>
  </si>
  <si>
    <t>bordeaux o</t>
  </si>
  <si>
    <t>montauban o</t>
  </si>
  <si>
    <t>montauban o 3 ^r</t>
  </si>
  <si>
    <t>tours o</t>
  </si>
  <si>
    <t>argenton o 3 pr</t>
  </si>
  <si>
    <t>argenton o</t>
  </si>
  <si>
    <t>argenton j 3p</t>
  </si>
  <si>
    <t>argenton j</t>
  </si>
  <si>
    <t>montelimar o 3 prov</t>
  </si>
  <si>
    <t xml:space="preserve">montelimar o </t>
  </si>
  <si>
    <t>poitiers 2j</t>
  </si>
  <si>
    <t>Poitiers o</t>
  </si>
  <si>
    <t>Brive o 3p</t>
  </si>
  <si>
    <t>Brive o</t>
  </si>
  <si>
    <t>Poitiers 2j</t>
  </si>
  <si>
    <t>Poitierso</t>
  </si>
  <si>
    <t>chateau j 3p</t>
  </si>
  <si>
    <t>chateau j</t>
  </si>
  <si>
    <t>chateauroux o</t>
  </si>
  <si>
    <t>chateauroux j</t>
  </si>
  <si>
    <t>chateauroux o 3p</t>
  </si>
  <si>
    <t>Tours o</t>
  </si>
  <si>
    <t>poitiers o</t>
  </si>
  <si>
    <t>Blois o</t>
  </si>
  <si>
    <t>blois j</t>
  </si>
  <si>
    <t>Tarbes o</t>
  </si>
  <si>
    <t>Tarbes o 3p</t>
  </si>
  <si>
    <t>limoges j 3p</t>
  </si>
  <si>
    <t xml:space="preserve">limoges j </t>
  </si>
  <si>
    <t>souillac o 3p</t>
  </si>
  <si>
    <t xml:space="preserve">souillac o </t>
  </si>
  <si>
    <t>Blois ja</t>
  </si>
  <si>
    <t>blois o</t>
  </si>
  <si>
    <t>perpignan o 3p</t>
  </si>
  <si>
    <t xml:space="preserve">perpignan o  </t>
  </si>
  <si>
    <t>Tulle o</t>
  </si>
  <si>
    <t>Tulle o 3 prov</t>
  </si>
  <si>
    <t>Tulle j</t>
  </si>
  <si>
    <t>Tulle j 3 prov</t>
  </si>
  <si>
    <t>Poitiers j</t>
  </si>
  <si>
    <t>narbonne o</t>
  </si>
  <si>
    <t>narbonne o 3p</t>
  </si>
  <si>
    <t>blois jo</t>
  </si>
  <si>
    <t>tours jo</t>
  </si>
  <si>
    <t>brugge</t>
  </si>
  <si>
    <t>vlamertinge</t>
  </si>
  <si>
    <t>werkman waregem</t>
  </si>
  <si>
    <t>gistel</t>
  </si>
  <si>
    <t>meulebeke</t>
  </si>
  <si>
    <t>zarren</t>
  </si>
  <si>
    <t>ieper</t>
  </si>
  <si>
    <t>postduif waregem</t>
  </si>
  <si>
    <t>beerst</t>
  </si>
  <si>
    <t>aartrijke</t>
  </si>
  <si>
    <t>izegem</t>
  </si>
  <si>
    <t>wingene</t>
  </si>
  <si>
    <t>pervijze</t>
  </si>
  <si>
    <t>lombardsijde</t>
  </si>
  <si>
    <t>chateauroux 2j</t>
  </si>
  <si>
    <t xml:space="preserve">perpignan o </t>
  </si>
  <si>
    <t>perpignan o  3 prov</t>
  </si>
  <si>
    <t>narbonne o 3 prov</t>
  </si>
  <si>
    <t>Aantal</t>
  </si>
  <si>
    <t>Blois</t>
  </si>
  <si>
    <t>Tours</t>
  </si>
  <si>
    <t>Te</t>
  </si>
  <si>
    <t>Betalen €</t>
  </si>
  <si>
    <t>Blois oude</t>
  </si>
  <si>
    <t>Blois jaarse</t>
  </si>
  <si>
    <t>Tours oude</t>
  </si>
  <si>
    <t>Poitiers oude</t>
  </si>
  <si>
    <t>Poitiers jaarse</t>
  </si>
  <si>
    <t>Blois jongen</t>
  </si>
  <si>
    <t>Saumur jongen</t>
  </si>
  <si>
    <t>Poitiers jongen</t>
  </si>
  <si>
    <t>Tours jaarse</t>
  </si>
  <si>
    <t>Chateauroux ou</t>
  </si>
  <si>
    <t>Chateauroux ja</t>
  </si>
  <si>
    <t>Tot. Oud/jaarl</t>
  </si>
  <si>
    <t>Tot.jongen</t>
  </si>
  <si>
    <t>Tours Jaarse</t>
  </si>
  <si>
    <t>Chateauroux jaar</t>
  </si>
  <si>
    <t>Totaal oud/jaar</t>
  </si>
  <si>
    <t>Totaal jongen</t>
  </si>
  <si>
    <t>Voll.Totaal</t>
  </si>
  <si>
    <t>PROVINCIAAL     INTER-WESTVLAAMSE 2019   Gemiddelde netto-inleg per duif</t>
  </si>
  <si>
    <t>PROVINCIAAL                 INTER-WESTVLAAMSE 2019      ------Aantal oude/jaarse/jongen per lokaal, per vlucht</t>
  </si>
  <si>
    <t>DAT</t>
  </si>
  <si>
    <t>VLUCHT</t>
  </si>
  <si>
    <t>Argenton I</t>
  </si>
  <si>
    <t>Issoudun</t>
  </si>
  <si>
    <t>Brive</t>
  </si>
  <si>
    <t>Argenton II</t>
  </si>
  <si>
    <t>Montoire</t>
  </si>
  <si>
    <t>x 0,15 €</t>
  </si>
  <si>
    <t>INTER-WESTVLAAMSE</t>
  </si>
  <si>
    <t>Dat</t>
  </si>
  <si>
    <t>Aantal d.</t>
  </si>
  <si>
    <t>Aantal Liefh.</t>
  </si>
  <si>
    <t>Gemidd.aantal d./liefh.</t>
  </si>
  <si>
    <t>oude</t>
  </si>
  <si>
    <t>jaard.</t>
  </si>
  <si>
    <t>Tot.</t>
  </si>
  <si>
    <t>jongen</t>
  </si>
  <si>
    <t>Voll Tot.</t>
  </si>
  <si>
    <t>Tot. Inzet €</t>
  </si>
  <si>
    <t>Aantal liefh/Vlucht</t>
  </si>
  <si>
    <t>Gemidd.inzet/liefhebber</t>
  </si>
  <si>
    <t>€</t>
  </si>
  <si>
    <t>Oude</t>
  </si>
  <si>
    <t>Jaarse</t>
  </si>
  <si>
    <t>Jongen</t>
  </si>
  <si>
    <t>Totale inzet</t>
  </si>
  <si>
    <t>Aantal d./vlucht</t>
  </si>
  <si>
    <t>Tot.inzet</t>
  </si>
  <si>
    <t>Prijslijst</t>
  </si>
  <si>
    <t>Aant.duiv.</t>
  </si>
  <si>
    <t>Gemidd.</t>
  </si>
  <si>
    <t>netto/duif</t>
  </si>
  <si>
    <t>Chateaur</t>
  </si>
  <si>
    <t xml:space="preserve"> Montoire</t>
  </si>
  <si>
    <t>INTER-WESTVLAAMSE 22</t>
  </si>
  <si>
    <t>Interprov. vluchten</t>
  </si>
  <si>
    <t>netto</t>
  </si>
  <si>
    <t>jaarl.</t>
  </si>
  <si>
    <t>INTER-WESTVLAAMSE 2021</t>
  </si>
  <si>
    <t xml:space="preserve"> Interprov. vluchten</t>
  </si>
  <si>
    <t>Inzet &amp; Kosten</t>
  </si>
  <si>
    <t>Voll Tot</t>
  </si>
  <si>
    <t>€ inzet+Kosten</t>
  </si>
  <si>
    <t>incl Kosten</t>
  </si>
  <si>
    <t>Dat.</t>
  </si>
  <si>
    <t>Inzet</t>
  </si>
  <si>
    <t>Aant. Liefh.</t>
  </si>
  <si>
    <t>Inzet/liefh.</t>
  </si>
  <si>
    <t>Aant. d/vlucht</t>
  </si>
  <si>
    <t>Inzet/duif</t>
  </si>
  <si>
    <t>jaarse</t>
  </si>
  <si>
    <t>Tot</t>
  </si>
  <si>
    <t>Bourges II</t>
  </si>
  <si>
    <t>Bourges I</t>
  </si>
  <si>
    <t>Wortegem</t>
  </si>
  <si>
    <t>Chateauroux I</t>
  </si>
  <si>
    <t>Chateauroux II</t>
  </si>
  <si>
    <t xml:space="preserve">  </t>
  </si>
  <si>
    <t>duiven/</t>
  </si>
  <si>
    <t>aant.duiv.</t>
  </si>
  <si>
    <t xml:space="preserve">INTER-WESTVLAAMSE </t>
  </si>
  <si>
    <t>O+ Jaarse</t>
  </si>
  <si>
    <t xml:space="preserve">INTER-WESTVLAAMSE 2022   Interprovinciale vluchten              </t>
  </si>
  <si>
    <t>O +jaaarse</t>
  </si>
  <si>
    <t>Voll.Tot.</t>
  </si>
  <si>
    <t xml:space="preserve">INTER-WESTVLAAMSE  </t>
  </si>
  <si>
    <t xml:space="preserve">   Interprov. vluchten</t>
  </si>
  <si>
    <t>2022 Inter-Westvlaamse.   Prov. Dubb. Op de (Inter)nat.vluchten    Liefh/lokaal</t>
  </si>
  <si>
    <t>Argenton III</t>
  </si>
  <si>
    <t xml:space="preserve">INTER-WESTVLAAMSE    2022   Interprov. vluchten                  </t>
  </si>
  <si>
    <t>INTER-WESTVLAAMSE 2022   Aantal liefhebbers per vlucht</t>
  </si>
  <si>
    <t>KAMPIOENSCHAP INTER-WESTVLAAMSE 2026</t>
  </si>
  <si>
    <t>Algemeen</t>
  </si>
  <si>
    <t>Tours O-Y  IWV</t>
  </si>
  <si>
    <t>O</t>
  </si>
  <si>
    <t>Bourges O-Y</t>
  </si>
  <si>
    <t>Chateaur.O-Y IWV</t>
  </si>
  <si>
    <t>Limoges O</t>
  </si>
  <si>
    <t>Argenton O-Y</t>
  </si>
  <si>
    <t>Valence O</t>
  </si>
  <si>
    <t>La Chatre O-Y</t>
  </si>
  <si>
    <t>Cahors O</t>
  </si>
  <si>
    <t>Pau O</t>
  </si>
  <si>
    <t>Tulle O-Y</t>
  </si>
  <si>
    <t>Agen O-Y</t>
  </si>
  <si>
    <t>La Souterr. O-Y</t>
  </si>
  <si>
    <t>Valence O-Y</t>
  </si>
  <si>
    <t>Sancoins O-Y</t>
  </si>
  <si>
    <t>Limoges O-Y</t>
  </si>
  <si>
    <t>Dax O-Y</t>
  </si>
  <si>
    <t>Chateaur. O-Y</t>
  </si>
  <si>
    <t>Brive O-Y</t>
  </si>
  <si>
    <t>Marseille O</t>
  </si>
  <si>
    <t>Poitiers O-Y</t>
  </si>
  <si>
    <t>Périgueux O-Y</t>
  </si>
  <si>
    <t>Narbonne O-Y</t>
  </si>
  <si>
    <t>Aurillac O-Y</t>
  </si>
  <si>
    <t>Perpignan O</t>
  </si>
  <si>
    <t>Libourne O-Y</t>
  </si>
  <si>
    <t>Bourges O-Y-Jo</t>
  </si>
  <si>
    <t>Tours IWV O/Y - Jo</t>
  </si>
  <si>
    <t>Argenton O/Y - Jo</t>
  </si>
  <si>
    <t>Poitiers O/Y - Jo</t>
  </si>
  <si>
    <t>La Souterr. O/Y - Jo</t>
  </si>
  <si>
    <t>Bourges O/Y - Jo</t>
  </si>
  <si>
    <t>Jl</t>
  </si>
  <si>
    <t>O + Jl</t>
  </si>
  <si>
    <t xml:space="preserve">O  </t>
  </si>
  <si>
    <t>Jo</t>
  </si>
  <si>
    <t>Algemeen kampioenschap 60 prijzen</t>
  </si>
  <si>
    <t>375-275-200-150-125- 5x75 en 50 x 50 euro. Totaal 4000 euro.</t>
  </si>
  <si>
    <t>Datum feest is zondag 15 november 2026 in Maelstede, Kuurne</t>
  </si>
  <si>
    <t>Deze kampioenschappen worden aangeboden aan alle liefhebbers van West-</t>
  </si>
  <si>
    <t>Vlaanderen zonder verplichting aan alle vluchten deel te nemen.</t>
  </si>
  <si>
    <t>Opgelet: Het kampioenschap wordt verspeeld op de "Westvlaamse dubbeling."</t>
  </si>
  <si>
    <t>De inkorvingsdata kunnen wijzigen. Bij het aflassen van bepaalde vluchten (door gelijk welke omstandigheden) worden de</t>
  </si>
  <si>
    <t>geldprijzen procentueel verminderd.  Het klassement van alle vluchten</t>
  </si>
  <si>
    <t>De geklasseerden in onze kampioenschappen moeten persoonlijk aanwezig</t>
  </si>
  <si>
    <t>zijn op het banket.  Aan "derden" worden geen prijzen meegegeven.</t>
  </si>
  <si>
    <t>Niet afgehaalde prijzen blijven eigendom van de organiserende vereniging.</t>
  </si>
  <si>
    <t>Montoire O/Y-Jo IW</t>
  </si>
  <si>
    <t>wordt opgemaakt per 3-tal.</t>
  </si>
  <si>
    <t>duiven</t>
  </si>
  <si>
    <t>Oude met 1-2-3, jaarse 1-2-3 en jongen 1-2-3.</t>
  </si>
  <si>
    <t>Kampioenschap oude duiven: 20 prijzen met 1 en 2.</t>
  </si>
  <si>
    <t>200-125-100 en 17 x 50 euro. Totaal 1275 euro</t>
  </si>
  <si>
    <t>Kampioenschap jaarlingen: 20 prijzen met 1-2-3</t>
  </si>
  <si>
    <t>Kampioenschap jongen: 20 prijzen met 1-2-3-4-5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</si>
</sst>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textRotation="90"/>
    </xf>
    <xf numFmtId="164" fontId="0" fillId="0" borderId="0" xfId="0" applyNumberFormat="1"/>
    <xf numFmtId="16" fontId="0" fillId="0" borderId="0" xfId="0" applyNumberFormat="1"/>
    <xf numFmtId="2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/>
    <xf numFmtId="16" fontId="0" fillId="2" borderId="0" xfId="0" applyNumberFormat="1" applyFill="1"/>
    <xf numFmtId="0" fontId="2" fillId="0" borderId="0" xfId="0" applyFont="1"/>
    <xf numFmtId="0" fontId="3" fillId="0" borderId="0" xfId="0" applyFont="1"/>
    <xf numFmtId="0" fontId="2" fillId="2" borderId="0" xfId="0" applyFont="1" applyFill="1"/>
    <xf numFmtId="1" fontId="0" fillId="0" borderId="0" xfId="0" applyNumberFormat="1"/>
    <xf numFmtId="0" fontId="4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81"/>
  <sheetViews>
    <sheetView zoomScale="115" zoomScaleNormal="115" workbookViewId="0">
      <selection activeCell="A34" sqref="A34:XFD34"/>
    </sheetView>
  </sheetViews>
  <sheetFormatPr defaultRowHeight="15" x14ac:dyDescent="0.25"/>
  <cols>
    <col min="1" max="1" width="13.140625" customWidth="1"/>
    <col min="2" max="2" width="7.28515625" bestFit="1" customWidth="1"/>
    <col min="3" max="18" width="5.140625" customWidth="1"/>
    <col min="19" max="19" width="3.28515625" customWidth="1"/>
  </cols>
  <sheetData>
    <row r="1" spans="1:26" ht="40.5" customHeight="1" x14ac:dyDescent="0.25">
      <c r="A1" s="16" t="s">
        <v>41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26" x14ac:dyDescent="0.25">
      <c r="R2" t="s">
        <v>43</v>
      </c>
    </row>
    <row r="3" spans="1:26" ht="42.75" customHeight="1" x14ac:dyDescent="0.25">
      <c r="A3" s="1" t="s">
        <v>0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M3" s="1" t="s">
        <v>14</v>
      </c>
      <c r="N3" s="1" t="s">
        <v>15</v>
      </c>
      <c r="O3" s="1" t="s">
        <v>16</v>
      </c>
      <c r="P3" s="1" t="s">
        <v>17</v>
      </c>
      <c r="Q3" s="1" t="s">
        <v>18</v>
      </c>
      <c r="R3" s="1" t="s">
        <v>19</v>
      </c>
    </row>
    <row r="4" spans="1:26" x14ac:dyDescent="0.25">
      <c r="A4" t="s">
        <v>40</v>
      </c>
      <c r="B4" s="2">
        <v>41425</v>
      </c>
      <c r="C4" s="6" t="s">
        <v>42</v>
      </c>
      <c r="D4" s="6" t="s">
        <v>42</v>
      </c>
      <c r="E4" s="6" t="s">
        <v>42</v>
      </c>
      <c r="F4" s="6" t="s">
        <v>42</v>
      </c>
      <c r="G4" s="6" t="s">
        <v>42</v>
      </c>
      <c r="H4" s="6" t="s">
        <v>42</v>
      </c>
      <c r="I4" s="6" t="s">
        <v>42</v>
      </c>
      <c r="J4" s="6" t="s">
        <v>42</v>
      </c>
      <c r="K4" s="6" t="s">
        <v>42</v>
      </c>
      <c r="L4" s="6"/>
      <c r="M4" s="6" t="s">
        <v>42</v>
      </c>
      <c r="N4" s="6" t="s">
        <v>42</v>
      </c>
      <c r="O4" s="6" t="s">
        <v>42</v>
      </c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x14ac:dyDescent="0.25">
      <c r="A5" t="s">
        <v>54</v>
      </c>
      <c r="B5" s="2">
        <v>41425</v>
      </c>
      <c r="C5" s="6" t="s">
        <v>42</v>
      </c>
      <c r="D5" s="6" t="s">
        <v>42</v>
      </c>
      <c r="E5" s="6" t="s">
        <v>42</v>
      </c>
      <c r="F5" s="6" t="s">
        <v>42</v>
      </c>
      <c r="G5" s="6" t="s">
        <v>42</v>
      </c>
      <c r="H5" s="6" t="s">
        <v>42</v>
      </c>
      <c r="I5" s="6" t="s">
        <v>42</v>
      </c>
      <c r="J5" s="6" t="s">
        <v>42</v>
      </c>
      <c r="K5" s="6" t="s">
        <v>42</v>
      </c>
      <c r="L5" s="6"/>
      <c r="M5" s="6"/>
      <c r="N5" s="6"/>
      <c r="O5" s="6"/>
      <c r="P5" s="6"/>
      <c r="Q5" s="6" t="s">
        <v>42</v>
      </c>
      <c r="R5" s="6"/>
      <c r="S5" s="6"/>
      <c r="T5" s="6"/>
      <c r="U5" s="6"/>
      <c r="V5" s="6"/>
      <c r="W5" s="6"/>
      <c r="X5" s="6"/>
      <c r="Y5" s="6"/>
      <c r="Z5" s="6"/>
    </row>
    <row r="6" spans="1:26" x14ac:dyDescent="0.25">
      <c r="A6" t="s">
        <v>44</v>
      </c>
      <c r="B6" s="2">
        <v>41432</v>
      </c>
      <c r="C6" s="6" t="s">
        <v>42</v>
      </c>
      <c r="D6" s="6" t="s">
        <v>42</v>
      </c>
      <c r="E6" s="6" t="s">
        <v>42</v>
      </c>
      <c r="F6" s="6" t="s">
        <v>42</v>
      </c>
      <c r="G6" s="6" t="s">
        <v>42</v>
      </c>
      <c r="H6" s="6"/>
      <c r="I6" s="6" t="s">
        <v>42</v>
      </c>
      <c r="J6" s="6" t="s">
        <v>42</v>
      </c>
      <c r="K6" s="6" t="s">
        <v>42</v>
      </c>
      <c r="L6" s="6" t="s">
        <v>42</v>
      </c>
      <c r="M6" s="6"/>
      <c r="N6" s="6" t="s">
        <v>42</v>
      </c>
      <c r="O6" s="6"/>
      <c r="P6" s="6" t="s">
        <v>42</v>
      </c>
      <c r="Q6" s="6" t="s">
        <v>42</v>
      </c>
      <c r="R6" s="6"/>
      <c r="S6" s="6"/>
      <c r="T6" s="6"/>
      <c r="U6" s="6"/>
      <c r="V6" s="6"/>
      <c r="W6" s="6"/>
      <c r="X6" s="6"/>
      <c r="Y6" s="6"/>
      <c r="Z6" s="6"/>
    </row>
    <row r="7" spans="1:26" x14ac:dyDescent="0.25">
      <c r="A7" t="s">
        <v>45</v>
      </c>
      <c r="B7" s="2">
        <v>41432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x14ac:dyDescent="0.25">
      <c r="A8" t="s">
        <v>46</v>
      </c>
      <c r="B8" s="2">
        <v>41439</v>
      </c>
      <c r="C8" s="6" t="s">
        <v>42</v>
      </c>
      <c r="D8" s="6" t="s">
        <v>42</v>
      </c>
      <c r="E8" s="6" t="s">
        <v>42</v>
      </c>
      <c r="F8" s="6" t="s">
        <v>42</v>
      </c>
      <c r="G8" s="6" t="s">
        <v>42</v>
      </c>
      <c r="H8" s="6"/>
      <c r="I8" s="6" t="s">
        <v>42</v>
      </c>
      <c r="J8" s="6" t="s">
        <v>42</v>
      </c>
      <c r="K8" s="6" t="s">
        <v>42</v>
      </c>
      <c r="L8" s="6" t="s">
        <v>42</v>
      </c>
      <c r="M8" s="6" t="s">
        <v>42</v>
      </c>
      <c r="N8" s="6"/>
      <c r="O8" s="6" t="s">
        <v>42</v>
      </c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x14ac:dyDescent="0.25">
      <c r="A9" t="s">
        <v>47</v>
      </c>
      <c r="B9" s="2">
        <v>41439</v>
      </c>
      <c r="C9" s="6" t="s">
        <v>42</v>
      </c>
      <c r="D9" s="6"/>
      <c r="E9" s="6" t="s">
        <v>42</v>
      </c>
      <c r="F9" s="6" t="s">
        <v>42</v>
      </c>
      <c r="G9" s="6" t="s">
        <v>42</v>
      </c>
      <c r="H9" s="6"/>
      <c r="I9" s="6"/>
      <c r="J9" s="6" t="s">
        <v>42</v>
      </c>
      <c r="K9" s="6"/>
      <c r="L9" s="6" t="s">
        <v>42</v>
      </c>
      <c r="M9" s="6"/>
      <c r="N9" s="6"/>
      <c r="O9" s="6"/>
      <c r="P9" s="6"/>
      <c r="Q9" s="6" t="s">
        <v>42</v>
      </c>
      <c r="R9" s="6"/>
      <c r="S9" s="6"/>
      <c r="T9" s="6"/>
      <c r="U9" s="6"/>
      <c r="V9" s="6"/>
      <c r="W9" s="6"/>
      <c r="X9" s="6"/>
      <c r="Y9" s="6"/>
      <c r="Z9" s="6"/>
    </row>
    <row r="10" spans="1:26" x14ac:dyDescent="0.25">
      <c r="A10" t="s">
        <v>48</v>
      </c>
      <c r="B10" s="2">
        <v>41445</v>
      </c>
      <c r="C10" s="6" t="s">
        <v>42</v>
      </c>
      <c r="D10" s="6"/>
      <c r="E10" s="6"/>
      <c r="F10" s="6"/>
      <c r="G10" s="6"/>
      <c r="H10" s="6"/>
      <c r="I10" s="6"/>
      <c r="J10" s="6" t="s">
        <v>42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x14ac:dyDescent="0.25">
      <c r="A11" t="s">
        <v>49</v>
      </c>
      <c r="B11" s="2">
        <v>41446</v>
      </c>
      <c r="C11" s="6" t="s">
        <v>42</v>
      </c>
      <c r="D11" s="6" t="s">
        <v>42</v>
      </c>
      <c r="E11" s="6" t="s">
        <v>42</v>
      </c>
      <c r="F11" s="6" t="s">
        <v>42</v>
      </c>
      <c r="G11" s="6" t="s">
        <v>42</v>
      </c>
      <c r="H11" s="6"/>
      <c r="I11" s="6" t="s">
        <v>42</v>
      </c>
      <c r="J11" s="6" t="s">
        <v>42</v>
      </c>
      <c r="K11" s="6" t="s">
        <v>42</v>
      </c>
      <c r="L11" s="6" t="s">
        <v>42</v>
      </c>
      <c r="M11" s="6"/>
      <c r="N11" s="6"/>
      <c r="O11" s="6"/>
      <c r="P11" s="6" t="s">
        <v>42</v>
      </c>
      <c r="Q11" s="6" t="s">
        <v>42</v>
      </c>
      <c r="R11" s="6"/>
      <c r="S11" s="6"/>
      <c r="T11" s="6"/>
      <c r="U11" s="6"/>
      <c r="V11" s="6"/>
      <c r="W11" s="6"/>
      <c r="X11" s="6"/>
      <c r="Y11" s="6"/>
      <c r="Z11" s="6"/>
    </row>
    <row r="12" spans="1:26" x14ac:dyDescent="0.25">
      <c r="A12" t="s">
        <v>50</v>
      </c>
      <c r="B12" s="2">
        <v>41446</v>
      </c>
      <c r="C12" s="6" t="s">
        <v>42</v>
      </c>
      <c r="D12" s="6" t="s">
        <v>42</v>
      </c>
      <c r="E12" s="6" t="s">
        <v>42</v>
      </c>
      <c r="F12" s="6" t="s">
        <v>42</v>
      </c>
      <c r="G12" s="6" t="s">
        <v>42</v>
      </c>
      <c r="H12" s="6" t="s">
        <v>42</v>
      </c>
      <c r="I12" s="6" t="s">
        <v>42</v>
      </c>
      <c r="J12" s="6" t="s">
        <v>42</v>
      </c>
      <c r="K12" s="6" t="s">
        <v>42</v>
      </c>
      <c r="L12" s="6"/>
      <c r="M12" s="6" t="s">
        <v>42</v>
      </c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x14ac:dyDescent="0.25">
      <c r="A13" t="s">
        <v>51</v>
      </c>
      <c r="B13" s="2">
        <v>41452</v>
      </c>
      <c r="C13" s="6" t="s">
        <v>42</v>
      </c>
      <c r="D13" s="6"/>
      <c r="E13" s="6" t="s">
        <v>42</v>
      </c>
      <c r="F13" s="6" t="s">
        <v>42</v>
      </c>
      <c r="G13" s="6" t="s">
        <v>42</v>
      </c>
      <c r="H13" s="6" t="s">
        <v>42</v>
      </c>
      <c r="I13" s="6"/>
      <c r="J13" s="6" t="s">
        <v>42</v>
      </c>
      <c r="K13" s="6" t="s">
        <v>42</v>
      </c>
      <c r="L13" s="6"/>
      <c r="M13" s="6"/>
      <c r="N13" s="6"/>
      <c r="O13" s="6"/>
      <c r="P13" s="6"/>
      <c r="Q13" s="6" t="s">
        <v>42</v>
      </c>
      <c r="R13" s="6"/>
      <c r="S13" s="6"/>
      <c r="T13" s="6"/>
      <c r="U13" s="6"/>
      <c r="V13" s="6"/>
      <c r="W13" s="6"/>
      <c r="X13" s="6"/>
      <c r="Y13" s="6"/>
      <c r="Z13" s="6"/>
    </row>
    <row r="14" spans="1:26" x14ac:dyDescent="0.25">
      <c r="A14" t="s">
        <v>52</v>
      </c>
      <c r="B14" s="2">
        <v>41453</v>
      </c>
      <c r="C14" s="6" t="s">
        <v>42</v>
      </c>
      <c r="D14" s="6" t="s">
        <v>42</v>
      </c>
      <c r="E14" s="6" t="s">
        <v>42</v>
      </c>
      <c r="F14" s="6" t="s">
        <v>42</v>
      </c>
      <c r="G14" s="6" t="s">
        <v>42</v>
      </c>
      <c r="H14" s="6"/>
      <c r="I14" s="6" t="s">
        <v>42</v>
      </c>
      <c r="J14" s="6" t="s">
        <v>42</v>
      </c>
      <c r="K14" s="6" t="s">
        <v>42</v>
      </c>
      <c r="L14" s="6" t="s">
        <v>42</v>
      </c>
      <c r="M14" s="6"/>
      <c r="N14" s="6"/>
      <c r="O14" s="6"/>
      <c r="P14" s="6" t="s">
        <v>42</v>
      </c>
      <c r="Q14" s="6" t="s">
        <v>42</v>
      </c>
      <c r="R14" s="6"/>
      <c r="S14" s="6"/>
      <c r="T14" s="6"/>
      <c r="U14" s="6"/>
      <c r="V14" s="6"/>
      <c r="W14" s="6"/>
      <c r="X14" s="6"/>
      <c r="Y14" s="6"/>
      <c r="Z14" s="6"/>
    </row>
    <row r="15" spans="1:26" x14ac:dyDescent="0.25">
      <c r="A15" t="s">
        <v>53</v>
      </c>
      <c r="B15" s="2">
        <v>41453</v>
      </c>
      <c r="C15" s="6"/>
      <c r="D15" s="6"/>
      <c r="E15" s="6"/>
      <c r="F15" s="6"/>
      <c r="G15" s="6"/>
      <c r="H15" s="6" t="s">
        <v>42</v>
      </c>
      <c r="I15" s="6" t="s">
        <v>42</v>
      </c>
      <c r="J15" s="6"/>
      <c r="K15" s="6" t="s">
        <v>42</v>
      </c>
      <c r="L15" s="6"/>
      <c r="M15" s="6" t="s">
        <v>42</v>
      </c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x14ac:dyDescent="0.25">
      <c r="A16" t="s">
        <v>55</v>
      </c>
      <c r="B16" s="2">
        <v>41459</v>
      </c>
      <c r="C16" s="6" t="s">
        <v>42</v>
      </c>
      <c r="D16" s="6"/>
      <c r="E16" s="6" t="s">
        <v>42</v>
      </c>
      <c r="F16" s="6" t="s">
        <v>42</v>
      </c>
      <c r="G16" s="6" t="s">
        <v>42</v>
      </c>
      <c r="H16" s="6"/>
      <c r="I16" s="6"/>
      <c r="J16" s="6" t="s">
        <v>42</v>
      </c>
      <c r="K16" s="6"/>
      <c r="L16" s="6" t="s">
        <v>42</v>
      </c>
      <c r="M16" s="6" t="s">
        <v>42</v>
      </c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x14ac:dyDescent="0.25">
      <c r="A17" t="s">
        <v>56</v>
      </c>
      <c r="B17" s="2">
        <v>41460</v>
      </c>
      <c r="C17" s="6" t="s">
        <v>42</v>
      </c>
      <c r="D17" s="6" t="s">
        <v>42</v>
      </c>
      <c r="E17" s="6" t="s">
        <v>42</v>
      </c>
      <c r="F17" s="6" t="s">
        <v>42</v>
      </c>
      <c r="G17" s="6" t="s">
        <v>42</v>
      </c>
      <c r="H17" s="6"/>
      <c r="I17" s="6" t="s">
        <v>42</v>
      </c>
      <c r="J17" s="6" t="s">
        <v>42</v>
      </c>
      <c r="K17" s="6" t="s">
        <v>42</v>
      </c>
      <c r="L17" s="6" t="s">
        <v>42</v>
      </c>
      <c r="M17" s="6" t="s">
        <v>42</v>
      </c>
      <c r="N17" s="6"/>
      <c r="O17" s="6" t="s">
        <v>42</v>
      </c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x14ac:dyDescent="0.25">
      <c r="A18" t="s">
        <v>54</v>
      </c>
      <c r="B18" s="2">
        <v>41460</v>
      </c>
      <c r="C18" s="6" t="s">
        <v>42</v>
      </c>
      <c r="D18" s="6" t="s">
        <v>42</v>
      </c>
      <c r="E18" s="6" t="s">
        <v>42</v>
      </c>
      <c r="F18" s="6" t="s">
        <v>42</v>
      </c>
      <c r="G18" s="6" t="s">
        <v>42</v>
      </c>
      <c r="H18" s="6" t="s">
        <v>42</v>
      </c>
      <c r="I18" s="6" t="s">
        <v>42</v>
      </c>
      <c r="J18" s="6" t="s">
        <v>42</v>
      </c>
      <c r="K18" s="6" t="s">
        <v>42</v>
      </c>
      <c r="L18" s="6"/>
      <c r="M18" s="6" t="s">
        <v>42</v>
      </c>
      <c r="N18" s="6"/>
      <c r="O18" s="6"/>
      <c r="P18" s="6" t="s">
        <v>42</v>
      </c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x14ac:dyDescent="0.25">
      <c r="A19" t="s">
        <v>57</v>
      </c>
      <c r="B19" s="2">
        <v>41466</v>
      </c>
      <c r="C19" s="6" t="s">
        <v>42</v>
      </c>
      <c r="D19" s="6"/>
      <c r="E19" s="6" t="s">
        <v>42</v>
      </c>
      <c r="F19" s="6" t="s">
        <v>42</v>
      </c>
      <c r="G19" s="6" t="s">
        <v>42</v>
      </c>
      <c r="H19" s="6" t="s">
        <v>42</v>
      </c>
      <c r="I19" s="6" t="s">
        <v>42</v>
      </c>
      <c r="J19" s="6" t="s">
        <v>42</v>
      </c>
      <c r="K19" s="6" t="s">
        <v>42</v>
      </c>
      <c r="L19" s="6"/>
      <c r="M19" s="6" t="s">
        <v>42</v>
      </c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x14ac:dyDescent="0.25">
      <c r="A20" t="s">
        <v>58</v>
      </c>
      <c r="B20" s="2">
        <v>41467</v>
      </c>
      <c r="C20" s="6" t="s">
        <v>42</v>
      </c>
      <c r="D20" s="6" t="s">
        <v>42</v>
      </c>
      <c r="E20" s="6" t="s">
        <v>42</v>
      </c>
      <c r="F20" s="6" t="s">
        <v>42</v>
      </c>
      <c r="G20" s="6" t="s">
        <v>42</v>
      </c>
      <c r="H20" s="6"/>
      <c r="I20" s="6" t="s">
        <v>42</v>
      </c>
      <c r="J20" s="6" t="s">
        <v>42</v>
      </c>
      <c r="K20" s="6" t="s">
        <v>42</v>
      </c>
      <c r="L20" s="6" t="s">
        <v>42</v>
      </c>
      <c r="M20" s="6" t="s">
        <v>42</v>
      </c>
      <c r="N20" s="6"/>
      <c r="O20" s="6" t="s">
        <v>42</v>
      </c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x14ac:dyDescent="0.25">
      <c r="A21" t="s">
        <v>59</v>
      </c>
      <c r="B21" s="2">
        <v>41467</v>
      </c>
      <c r="C21" s="6" t="s">
        <v>42</v>
      </c>
      <c r="D21" s="6"/>
      <c r="E21" s="6" t="s">
        <v>42</v>
      </c>
      <c r="F21" s="6" t="s">
        <v>42</v>
      </c>
      <c r="G21" s="6" t="s">
        <v>42</v>
      </c>
      <c r="H21" s="6"/>
      <c r="I21" s="6" t="s">
        <v>42</v>
      </c>
      <c r="J21" s="6" t="s">
        <v>42</v>
      </c>
      <c r="K21" s="6" t="s">
        <v>42</v>
      </c>
      <c r="L21" s="6" t="s">
        <v>42</v>
      </c>
      <c r="M21" s="6" t="s">
        <v>42</v>
      </c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x14ac:dyDescent="0.25">
      <c r="A22" t="s">
        <v>60</v>
      </c>
      <c r="B22" s="2">
        <v>41473</v>
      </c>
      <c r="C22" s="6" t="s">
        <v>42</v>
      </c>
      <c r="D22" s="6"/>
      <c r="E22" s="6"/>
      <c r="F22" s="6"/>
      <c r="G22" s="6"/>
      <c r="H22" s="6" t="s">
        <v>42</v>
      </c>
      <c r="I22" s="6"/>
      <c r="J22" s="6" t="s">
        <v>42</v>
      </c>
      <c r="K22" s="6"/>
      <c r="L22" s="6"/>
      <c r="M22" s="6"/>
      <c r="N22" s="6"/>
      <c r="O22" s="6"/>
      <c r="P22" s="6"/>
      <c r="Q22" s="6" t="s">
        <v>42</v>
      </c>
      <c r="R22" s="6"/>
      <c r="S22" s="6"/>
      <c r="T22" s="6"/>
      <c r="U22" s="6"/>
      <c r="V22" s="6"/>
      <c r="W22" s="6"/>
      <c r="X22" s="6"/>
      <c r="Y22" s="6"/>
      <c r="Z22" s="6"/>
    </row>
    <row r="23" spans="1:26" x14ac:dyDescent="0.25">
      <c r="A23" t="s">
        <v>61</v>
      </c>
      <c r="B23" s="2">
        <v>41474</v>
      </c>
      <c r="C23" s="6" t="s">
        <v>42</v>
      </c>
      <c r="D23" s="6" t="s">
        <v>42</v>
      </c>
      <c r="E23" s="6" t="s">
        <v>42</v>
      </c>
      <c r="F23" s="6" t="s">
        <v>42</v>
      </c>
      <c r="G23" s="6" t="s">
        <v>42</v>
      </c>
      <c r="H23" s="6" t="s">
        <v>42</v>
      </c>
      <c r="I23" s="6" t="s">
        <v>42</v>
      </c>
      <c r="J23" s="6" t="s">
        <v>42</v>
      </c>
      <c r="K23" s="6" t="s">
        <v>42</v>
      </c>
      <c r="L23" s="6"/>
      <c r="M23" s="6"/>
      <c r="N23" s="6"/>
      <c r="O23" s="6"/>
      <c r="P23" s="6"/>
      <c r="Q23" s="6" t="s">
        <v>42</v>
      </c>
      <c r="R23" s="6"/>
      <c r="S23" s="6"/>
      <c r="T23" s="6"/>
      <c r="U23" s="6"/>
      <c r="V23" s="6"/>
      <c r="W23" s="6"/>
      <c r="X23" s="6"/>
      <c r="Y23" s="6"/>
      <c r="Z23" s="6"/>
    </row>
    <row r="24" spans="1:26" x14ac:dyDescent="0.25">
      <c r="A24" t="s">
        <v>62</v>
      </c>
      <c r="B24" s="2">
        <v>41480</v>
      </c>
      <c r="C24" s="6" t="s">
        <v>42</v>
      </c>
      <c r="D24" s="6"/>
      <c r="E24" s="6" t="s">
        <v>42</v>
      </c>
      <c r="F24" s="6" t="s">
        <v>42</v>
      </c>
      <c r="G24" s="6" t="s">
        <v>42</v>
      </c>
      <c r="H24" s="6" t="s">
        <v>42</v>
      </c>
      <c r="I24" s="6" t="s">
        <v>42</v>
      </c>
      <c r="J24" s="6" t="s">
        <v>42</v>
      </c>
      <c r="K24" s="6" t="s">
        <v>42</v>
      </c>
      <c r="L24" s="6"/>
      <c r="M24" s="6" t="s">
        <v>42</v>
      </c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x14ac:dyDescent="0.25">
      <c r="A25" t="s">
        <v>63</v>
      </c>
      <c r="B25" s="2">
        <v>41481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x14ac:dyDescent="0.25">
      <c r="A26" t="s">
        <v>64</v>
      </c>
      <c r="B26" s="2">
        <v>41487</v>
      </c>
      <c r="C26" s="6" t="s">
        <v>42</v>
      </c>
      <c r="D26" s="6"/>
      <c r="E26" s="6" t="s">
        <v>42</v>
      </c>
      <c r="F26" s="6" t="s">
        <v>42</v>
      </c>
      <c r="G26" s="6" t="s">
        <v>42</v>
      </c>
      <c r="H26" s="6" t="s">
        <v>42</v>
      </c>
      <c r="I26" s="6" t="s">
        <v>42</v>
      </c>
      <c r="J26" s="6" t="s">
        <v>42</v>
      </c>
      <c r="K26" s="6" t="s">
        <v>42</v>
      </c>
      <c r="L26" s="6"/>
      <c r="M26" s="6"/>
      <c r="N26" s="6"/>
      <c r="O26" s="6"/>
      <c r="P26" s="6"/>
      <c r="Q26" s="6" t="s">
        <v>42</v>
      </c>
      <c r="R26" s="6"/>
      <c r="S26" s="6"/>
      <c r="T26" s="6"/>
      <c r="U26" s="6"/>
      <c r="V26" s="6"/>
      <c r="W26" s="6"/>
      <c r="X26" s="6"/>
      <c r="Y26" s="6"/>
      <c r="Z26" s="6"/>
    </row>
    <row r="27" spans="1:26" x14ac:dyDescent="0.25">
      <c r="A27" t="s">
        <v>40</v>
      </c>
      <c r="B27" s="2">
        <v>41488</v>
      </c>
      <c r="C27" s="6" t="s">
        <v>42</v>
      </c>
      <c r="D27" s="6" t="s">
        <v>42</v>
      </c>
      <c r="E27" s="6" t="s">
        <v>42</v>
      </c>
      <c r="F27" s="6" t="s">
        <v>42</v>
      </c>
      <c r="G27" s="6" t="s">
        <v>42</v>
      </c>
      <c r="H27" s="6"/>
      <c r="I27" s="6" t="s">
        <v>42</v>
      </c>
      <c r="J27" s="6" t="s">
        <v>42</v>
      </c>
      <c r="K27" s="6" t="s">
        <v>42</v>
      </c>
      <c r="L27" s="6" t="s">
        <v>42</v>
      </c>
      <c r="M27" s="6" t="s">
        <v>42</v>
      </c>
      <c r="N27" s="6" t="s">
        <v>42</v>
      </c>
      <c r="O27" s="6" t="s">
        <v>42</v>
      </c>
      <c r="P27" s="6" t="s">
        <v>42</v>
      </c>
      <c r="Q27" s="6"/>
      <c r="R27" s="6" t="s">
        <v>42</v>
      </c>
      <c r="S27" s="6"/>
      <c r="T27" s="6"/>
      <c r="U27" s="6"/>
      <c r="V27" s="6"/>
      <c r="W27" s="6"/>
      <c r="X27" s="6"/>
      <c r="Y27" s="6"/>
      <c r="Z27" s="6"/>
    </row>
    <row r="28" spans="1:26" x14ac:dyDescent="0.25">
      <c r="A28" t="s">
        <v>65</v>
      </c>
      <c r="B28" s="2">
        <v>41488</v>
      </c>
      <c r="C28" s="6" t="s">
        <v>42</v>
      </c>
      <c r="D28" s="6" t="s">
        <v>42</v>
      </c>
      <c r="E28" s="6" t="s">
        <v>42</v>
      </c>
      <c r="F28" s="6" t="s">
        <v>42</v>
      </c>
      <c r="G28" s="6" t="s">
        <v>42</v>
      </c>
      <c r="H28" s="6" t="s">
        <v>42</v>
      </c>
      <c r="I28" s="6" t="s">
        <v>42</v>
      </c>
      <c r="J28" s="6" t="s">
        <v>42</v>
      </c>
      <c r="K28" s="6" t="s">
        <v>42</v>
      </c>
      <c r="L28" s="6"/>
      <c r="M28" s="6"/>
      <c r="N28" s="6"/>
      <c r="O28" s="6"/>
      <c r="P28" s="6"/>
      <c r="Q28" s="6" t="s">
        <v>42</v>
      </c>
      <c r="R28" s="6"/>
      <c r="S28" s="6"/>
      <c r="T28" s="6"/>
      <c r="U28" s="6"/>
      <c r="V28" s="6"/>
      <c r="W28" s="6"/>
      <c r="X28" s="6"/>
      <c r="Y28" s="6"/>
      <c r="Z28" s="6"/>
    </row>
    <row r="29" spans="1:26" x14ac:dyDescent="0.25">
      <c r="A29" t="s">
        <v>44</v>
      </c>
      <c r="B29" s="2">
        <v>41495</v>
      </c>
      <c r="C29" s="6" t="s">
        <v>42</v>
      </c>
      <c r="D29" s="6" t="s">
        <v>42</v>
      </c>
      <c r="E29" s="6" t="s">
        <v>42</v>
      </c>
      <c r="F29" s="6" t="s">
        <v>42</v>
      </c>
      <c r="G29" s="6" t="s">
        <v>42</v>
      </c>
      <c r="H29" s="6"/>
      <c r="I29" s="6" t="s">
        <v>42</v>
      </c>
      <c r="J29" s="6" t="s">
        <v>42</v>
      </c>
      <c r="K29" s="6" t="s">
        <v>42</v>
      </c>
      <c r="L29" s="6" t="s">
        <v>42</v>
      </c>
      <c r="M29" s="6"/>
      <c r="N29" s="6" t="s">
        <v>42</v>
      </c>
      <c r="O29" s="6"/>
      <c r="P29" s="6" t="s">
        <v>42</v>
      </c>
      <c r="Q29" s="6" t="s">
        <v>42</v>
      </c>
      <c r="R29" s="6" t="s">
        <v>42</v>
      </c>
      <c r="S29" s="6"/>
      <c r="T29" s="6"/>
      <c r="U29" s="6"/>
      <c r="V29" s="6"/>
      <c r="W29" s="6"/>
      <c r="X29" s="6"/>
      <c r="Y29" s="6"/>
      <c r="Z29" s="6"/>
    </row>
    <row r="30" spans="1:26" x14ac:dyDescent="0.25">
      <c r="A30" t="s">
        <v>52</v>
      </c>
      <c r="B30" s="2">
        <v>41502</v>
      </c>
      <c r="C30" s="6" t="s">
        <v>42</v>
      </c>
      <c r="D30" s="6" t="s">
        <v>42</v>
      </c>
      <c r="E30" s="6" t="s">
        <v>42</v>
      </c>
      <c r="F30" s="6" t="s">
        <v>42</v>
      </c>
      <c r="G30" s="6" t="s">
        <v>42</v>
      </c>
      <c r="H30" s="6"/>
      <c r="I30" s="6" t="s">
        <v>42</v>
      </c>
      <c r="J30" s="6" t="s">
        <v>42</v>
      </c>
      <c r="K30" s="6" t="s">
        <v>42</v>
      </c>
      <c r="L30" s="6" t="s">
        <v>42</v>
      </c>
      <c r="M30" s="6" t="s">
        <v>42</v>
      </c>
      <c r="N30" s="6" t="s">
        <v>42</v>
      </c>
      <c r="O30" s="6" t="s">
        <v>42</v>
      </c>
      <c r="P30" s="6" t="s">
        <v>42</v>
      </c>
      <c r="Q30" s="6"/>
      <c r="R30" s="6" t="s">
        <v>42</v>
      </c>
      <c r="S30" s="6"/>
      <c r="T30" s="6"/>
      <c r="U30" s="6"/>
      <c r="V30" s="6"/>
      <c r="W30" s="6"/>
      <c r="X30" s="6"/>
      <c r="Y30" s="6"/>
      <c r="Z30" s="6"/>
    </row>
    <row r="31" spans="1:26" x14ac:dyDescent="0.25">
      <c r="A31" t="s">
        <v>66</v>
      </c>
      <c r="B31" s="2">
        <v>41509</v>
      </c>
      <c r="C31" s="6" t="s">
        <v>42</v>
      </c>
      <c r="D31" s="6" t="s">
        <v>42</v>
      </c>
      <c r="E31" s="6" t="s">
        <v>42</v>
      </c>
      <c r="F31" s="6" t="s">
        <v>42</v>
      </c>
      <c r="G31" s="6" t="s">
        <v>42</v>
      </c>
      <c r="H31" s="6"/>
      <c r="I31" s="6" t="s">
        <v>42</v>
      </c>
      <c r="J31" s="6" t="s">
        <v>42</v>
      </c>
      <c r="K31" s="6" t="s">
        <v>42</v>
      </c>
      <c r="L31" s="6" t="s">
        <v>42</v>
      </c>
      <c r="M31" s="6"/>
      <c r="N31" s="6" t="s">
        <v>42</v>
      </c>
      <c r="O31" s="6" t="s">
        <v>67</v>
      </c>
      <c r="P31" s="6" t="s">
        <v>42</v>
      </c>
      <c r="Q31" s="6" t="s">
        <v>42</v>
      </c>
      <c r="R31" s="6" t="s">
        <v>42</v>
      </c>
      <c r="S31" s="6"/>
      <c r="T31" s="6"/>
      <c r="U31" s="6"/>
      <c r="V31" s="6"/>
      <c r="W31" s="6"/>
      <c r="X31" s="6"/>
      <c r="Y31" s="6"/>
      <c r="Z31" s="6"/>
    </row>
    <row r="32" spans="1:26" x14ac:dyDescent="0.25">
      <c r="A32" t="s">
        <v>58</v>
      </c>
      <c r="B32" s="2">
        <v>41516</v>
      </c>
      <c r="C32" s="6" t="s">
        <v>42</v>
      </c>
      <c r="D32" s="6" t="s">
        <v>42</v>
      </c>
      <c r="E32" s="6" t="s">
        <v>42</v>
      </c>
      <c r="F32" s="6" t="s">
        <v>42</v>
      </c>
      <c r="G32" s="6" t="s">
        <v>42</v>
      </c>
      <c r="H32" s="6"/>
      <c r="I32" s="6" t="s">
        <v>42</v>
      </c>
      <c r="J32" s="6" t="s">
        <v>42</v>
      </c>
      <c r="K32" s="6" t="s">
        <v>42</v>
      </c>
      <c r="L32" s="6" t="s">
        <v>42</v>
      </c>
      <c r="M32" s="6" t="s">
        <v>42</v>
      </c>
      <c r="N32" s="6" t="s">
        <v>42</v>
      </c>
      <c r="O32" s="6"/>
      <c r="P32" s="6" t="s">
        <v>42</v>
      </c>
      <c r="Q32" s="6"/>
      <c r="R32" s="6" t="s">
        <v>42</v>
      </c>
      <c r="S32" s="6"/>
      <c r="T32" s="6"/>
      <c r="U32" s="6"/>
      <c r="V32" s="6"/>
      <c r="W32" s="6"/>
      <c r="X32" s="6"/>
      <c r="Y32" s="6"/>
      <c r="Z32" s="6"/>
    </row>
    <row r="33" spans="1:26" x14ac:dyDescent="0.25">
      <c r="A33" t="s">
        <v>56</v>
      </c>
      <c r="B33" s="2">
        <v>41523</v>
      </c>
      <c r="C33" s="6" t="s">
        <v>42</v>
      </c>
      <c r="D33" s="6" t="s">
        <v>42</v>
      </c>
      <c r="E33" s="6" t="s">
        <v>42</v>
      </c>
      <c r="F33" s="6" t="s">
        <v>42</v>
      </c>
      <c r="G33" s="6" t="s">
        <v>42</v>
      </c>
      <c r="H33" s="6"/>
      <c r="I33" s="6" t="s">
        <v>42</v>
      </c>
      <c r="J33" s="6"/>
      <c r="K33" s="6" t="s">
        <v>42</v>
      </c>
      <c r="L33" s="6" t="s">
        <v>42</v>
      </c>
      <c r="M33" s="6" t="s">
        <v>42</v>
      </c>
      <c r="N33" s="6" t="s">
        <v>42</v>
      </c>
      <c r="O33" s="6"/>
      <c r="P33" s="6" t="s">
        <v>42</v>
      </c>
      <c r="Q33" s="6"/>
      <c r="R33" s="6" t="s">
        <v>42</v>
      </c>
      <c r="S33" s="6"/>
      <c r="T33" s="6"/>
      <c r="U33" s="6"/>
      <c r="V33" s="6"/>
      <c r="W33" s="6"/>
      <c r="X33" s="6"/>
      <c r="Y33" s="6"/>
      <c r="Z33" s="6"/>
    </row>
    <row r="34" spans="1:26" x14ac:dyDescent="0.25"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x14ac:dyDescent="0.25"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x14ac:dyDescent="0.25"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x14ac:dyDescent="0.25"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x14ac:dyDescent="0.25"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x14ac:dyDescent="0.25"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x14ac:dyDescent="0.25"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x14ac:dyDescent="0.25"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x14ac:dyDescent="0.25"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x14ac:dyDescent="0.25"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x14ac:dyDescent="0.25"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x14ac:dyDescent="0.25"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x14ac:dyDescent="0.25"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x14ac:dyDescent="0.25"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x14ac:dyDescent="0.25"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3:26" x14ac:dyDescent="0.25"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3:26" x14ac:dyDescent="0.25"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3:26" x14ac:dyDescent="0.25"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3:26" x14ac:dyDescent="0.25"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3:26" x14ac:dyDescent="0.25"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3:26" x14ac:dyDescent="0.25"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3:26" x14ac:dyDescent="0.25"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3:26" x14ac:dyDescent="0.25"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3:26" x14ac:dyDescent="0.25"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3:26" x14ac:dyDescent="0.25"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3:26" x14ac:dyDescent="0.25"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3:26" x14ac:dyDescent="0.25"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3:26" x14ac:dyDescent="0.25"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3:26" x14ac:dyDescent="0.25"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3:26" x14ac:dyDescent="0.25"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3:26" x14ac:dyDescent="0.25"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3:26" x14ac:dyDescent="0.25"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3:26" x14ac:dyDescent="0.25"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3:26" x14ac:dyDescent="0.25"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3:26" x14ac:dyDescent="0.25"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3:26" x14ac:dyDescent="0.25"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3:26" x14ac:dyDescent="0.25"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3:26" x14ac:dyDescent="0.25"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3:26" x14ac:dyDescent="0.25"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3:26" x14ac:dyDescent="0.25"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3:26" x14ac:dyDescent="0.25"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3:26" x14ac:dyDescent="0.25"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3:26" x14ac:dyDescent="0.25"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3:26" x14ac:dyDescent="0.25"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3:26" x14ac:dyDescent="0.25"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3:26" x14ac:dyDescent="0.25"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3:26" x14ac:dyDescent="0.25"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3:26" x14ac:dyDescent="0.25"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3:26" x14ac:dyDescent="0.25"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3:26" x14ac:dyDescent="0.25"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3:26" x14ac:dyDescent="0.25"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3:26" x14ac:dyDescent="0.25"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3:26" x14ac:dyDescent="0.25"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3:26" x14ac:dyDescent="0.25"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3:26" x14ac:dyDescent="0.25"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3:26" x14ac:dyDescent="0.25"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3:26" x14ac:dyDescent="0.25"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3:26" x14ac:dyDescent="0.25"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3:26" x14ac:dyDescent="0.25"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3:26" x14ac:dyDescent="0.25"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3:26" x14ac:dyDescent="0.25"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3:26" x14ac:dyDescent="0.25"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3:26" x14ac:dyDescent="0.25"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3:26" x14ac:dyDescent="0.25"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3:26" x14ac:dyDescent="0.25"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3:26" x14ac:dyDescent="0.25"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3:26" x14ac:dyDescent="0.25"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3:26" x14ac:dyDescent="0.25"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3:26" x14ac:dyDescent="0.25"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3:26" x14ac:dyDescent="0.25"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3:26" x14ac:dyDescent="0.25"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3:26" x14ac:dyDescent="0.25"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3:26" x14ac:dyDescent="0.25"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3:26" x14ac:dyDescent="0.25"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3:26" x14ac:dyDescent="0.25"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3:26" x14ac:dyDescent="0.25"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3:26" x14ac:dyDescent="0.25"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3:26" x14ac:dyDescent="0.25"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3:26" x14ac:dyDescent="0.25"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3:26" x14ac:dyDescent="0.25"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3:26" x14ac:dyDescent="0.25"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3:26" x14ac:dyDescent="0.25"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3:26" x14ac:dyDescent="0.25"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3:26" x14ac:dyDescent="0.25"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3:26" x14ac:dyDescent="0.25"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3:26" x14ac:dyDescent="0.25"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3:26" x14ac:dyDescent="0.25"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3:26" x14ac:dyDescent="0.25"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3:26" x14ac:dyDescent="0.25"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3:26" x14ac:dyDescent="0.25"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3:26" x14ac:dyDescent="0.25"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3:26" x14ac:dyDescent="0.25"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3:26" x14ac:dyDescent="0.25"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3:26" x14ac:dyDescent="0.25"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3:26" x14ac:dyDescent="0.25"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3:26" x14ac:dyDescent="0.25"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3:26" x14ac:dyDescent="0.25"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3:26" x14ac:dyDescent="0.25"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3:26" x14ac:dyDescent="0.25"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3:26" x14ac:dyDescent="0.25"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3:26" x14ac:dyDescent="0.25"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3:26" x14ac:dyDescent="0.25"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3:26" x14ac:dyDescent="0.25"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3:26" x14ac:dyDescent="0.25"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3:26" x14ac:dyDescent="0.25"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3:26" x14ac:dyDescent="0.25"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3:26" x14ac:dyDescent="0.25"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3:26" x14ac:dyDescent="0.25"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3:26" x14ac:dyDescent="0.25"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3:26" x14ac:dyDescent="0.25"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3:26" x14ac:dyDescent="0.25"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3:26" x14ac:dyDescent="0.25"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3:26" x14ac:dyDescent="0.25"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3:26" x14ac:dyDescent="0.25"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3:26" x14ac:dyDescent="0.25"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3:26" x14ac:dyDescent="0.25"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3:26" x14ac:dyDescent="0.25"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3:26" x14ac:dyDescent="0.25"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3:26" x14ac:dyDescent="0.25"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3:26" x14ac:dyDescent="0.25"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3:26" x14ac:dyDescent="0.25"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3:26" x14ac:dyDescent="0.25"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3:26" x14ac:dyDescent="0.25"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3:26" x14ac:dyDescent="0.25"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3:26" x14ac:dyDescent="0.25"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3:26" x14ac:dyDescent="0.25"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3:26" x14ac:dyDescent="0.25"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3:26" x14ac:dyDescent="0.25"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3:26" x14ac:dyDescent="0.25"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3:26" x14ac:dyDescent="0.25"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3:26" x14ac:dyDescent="0.25"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3:26" x14ac:dyDescent="0.25"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3:26" x14ac:dyDescent="0.25"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3:26" x14ac:dyDescent="0.25"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3:26" x14ac:dyDescent="0.25"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3:26" x14ac:dyDescent="0.25"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3:26" x14ac:dyDescent="0.25"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3:26" x14ac:dyDescent="0.25"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3:26" x14ac:dyDescent="0.25"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3:26" x14ac:dyDescent="0.25"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3:26" x14ac:dyDescent="0.25"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3:26" x14ac:dyDescent="0.25"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3:26" x14ac:dyDescent="0.25"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3:26" x14ac:dyDescent="0.25"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3:26" x14ac:dyDescent="0.25"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3:26" x14ac:dyDescent="0.25"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3:26" x14ac:dyDescent="0.25"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3:26" x14ac:dyDescent="0.25"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</sheetData>
  <mergeCells count="1">
    <mergeCell ref="A1:R1"/>
  </mergeCells>
  <pageMargins left="0.39370078740157483" right="0" top="0.74803149606299213" bottom="0.74803149606299213" header="0.31496062992125984" footer="0.31496062992125984"/>
  <pageSetup paperSize="9" scale="80" orientation="portrait" r:id="rId1"/>
  <headerFooter>
    <oddHeader>&amp;R7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6"/>
  <sheetViews>
    <sheetView zoomScaleNormal="100" workbookViewId="0">
      <selection activeCell="N8" sqref="N8:N26"/>
    </sheetView>
  </sheetViews>
  <sheetFormatPr defaultRowHeight="15" x14ac:dyDescent="0.25"/>
  <cols>
    <col min="2" max="2" width="5.28515625" customWidth="1"/>
    <col min="6" max="6" width="11.28515625" bestFit="1" customWidth="1"/>
    <col min="15" max="15" width="3.140625" customWidth="1"/>
  </cols>
  <sheetData>
    <row r="1" spans="1:14" x14ac:dyDescent="0.25">
      <c r="A1" s="14" t="s">
        <v>38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6" spans="1:14" x14ac:dyDescent="0.25">
      <c r="A6" t="s">
        <v>32</v>
      </c>
      <c r="D6" t="s">
        <v>27</v>
      </c>
      <c r="E6" t="s">
        <v>34</v>
      </c>
      <c r="H6" t="s">
        <v>25</v>
      </c>
      <c r="L6" t="s">
        <v>35</v>
      </c>
    </row>
    <row r="7" spans="1:14" x14ac:dyDescent="0.25">
      <c r="C7">
        <v>2013</v>
      </c>
      <c r="D7">
        <v>2012</v>
      </c>
      <c r="E7" t="s">
        <v>30</v>
      </c>
      <c r="F7" t="s">
        <v>26</v>
      </c>
      <c r="G7">
        <v>2013</v>
      </c>
      <c r="H7">
        <v>2012</v>
      </c>
      <c r="I7" t="s">
        <v>30</v>
      </c>
      <c r="J7" t="s">
        <v>26</v>
      </c>
      <c r="K7">
        <v>2013</v>
      </c>
      <c r="L7">
        <v>2012</v>
      </c>
      <c r="M7" t="s">
        <v>30</v>
      </c>
      <c r="N7" t="s">
        <v>26</v>
      </c>
    </row>
    <row r="8" spans="1:14" x14ac:dyDescent="0.25">
      <c r="A8" t="s">
        <v>4</v>
      </c>
      <c r="C8">
        <v>42037</v>
      </c>
      <c r="D8">
        <v>31234</v>
      </c>
      <c r="E8">
        <f>C8-D8</f>
        <v>10803</v>
      </c>
      <c r="F8" s="4">
        <f>E8*100/D8</f>
        <v>34.587308702055452</v>
      </c>
      <c r="G8">
        <v>8031</v>
      </c>
      <c r="H8">
        <v>5156</v>
      </c>
      <c r="I8">
        <f>G8-H8</f>
        <v>2875</v>
      </c>
      <c r="J8" s="4">
        <f>I8*100/H8</f>
        <v>55.760279286268428</v>
      </c>
      <c r="K8" s="4">
        <f>C8/G8</f>
        <v>5.2343419250404679</v>
      </c>
      <c r="L8" s="4">
        <f>D8/H8</f>
        <v>6.0577967416602014</v>
      </c>
      <c r="M8" s="4">
        <f>K8-L8</f>
        <v>-0.82345481661973352</v>
      </c>
      <c r="N8" s="4">
        <f>M8*100/L8</f>
        <v>-13.59330548277949</v>
      </c>
    </row>
    <row r="9" spans="1:14" x14ac:dyDescent="0.25">
      <c r="A9" t="s">
        <v>5</v>
      </c>
      <c r="C9">
        <v>10761</v>
      </c>
      <c r="D9">
        <v>13241</v>
      </c>
      <c r="E9">
        <f t="shared" ref="E9:E26" si="0">C9-D9</f>
        <v>-2480</v>
      </c>
      <c r="F9" s="4">
        <f t="shared" ref="F9:F26" si="1">E9*100/D9</f>
        <v>-18.729703194622761</v>
      </c>
      <c r="G9">
        <v>2542</v>
      </c>
      <c r="H9">
        <v>2684</v>
      </c>
      <c r="I9">
        <f t="shared" ref="I9:I26" si="2">G9-H9</f>
        <v>-142</v>
      </c>
      <c r="J9" s="4">
        <f t="shared" ref="J9:J26" si="3">I9*100/H9</f>
        <v>-5.2906110283159462</v>
      </c>
      <c r="K9" s="4">
        <f t="shared" ref="K9:K26" si="4">C9/G9</f>
        <v>4.2332808811959088</v>
      </c>
      <c r="L9" s="4">
        <f t="shared" ref="L9:L26" si="5">D9/H9</f>
        <v>4.9333084947839048</v>
      </c>
      <c r="M9" s="4">
        <f t="shared" ref="M9:M26" si="6">K9-L9</f>
        <v>-0.70002761358799592</v>
      </c>
      <c r="N9" s="4">
        <f t="shared" ref="N9:N26" si="7">M9*100/L9</f>
        <v>-14.189820367571791</v>
      </c>
    </row>
    <row r="10" spans="1:14" x14ac:dyDescent="0.25">
      <c r="A10" t="s">
        <v>6</v>
      </c>
      <c r="C10">
        <v>112285</v>
      </c>
      <c r="D10">
        <v>108843</v>
      </c>
      <c r="E10">
        <f t="shared" si="0"/>
        <v>3442</v>
      </c>
      <c r="F10" s="4">
        <f t="shared" si="1"/>
        <v>3.1623531141185008</v>
      </c>
      <c r="G10">
        <v>12974</v>
      </c>
      <c r="H10">
        <v>10818</v>
      </c>
      <c r="I10">
        <f t="shared" si="2"/>
        <v>2156</v>
      </c>
      <c r="J10" s="4">
        <f t="shared" si="3"/>
        <v>19.929746718432241</v>
      </c>
      <c r="K10" s="4">
        <f t="shared" si="4"/>
        <v>8.6546169261600117</v>
      </c>
      <c r="L10" s="4">
        <f t="shared" si="5"/>
        <v>10.06128674431503</v>
      </c>
      <c r="M10" s="4">
        <f t="shared" si="6"/>
        <v>-1.4066698181550183</v>
      </c>
      <c r="N10" s="4">
        <f t="shared" si="7"/>
        <v>-13.98101310401311</v>
      </c>
    </row>
    <row r="11" spans="1:14" x14ac:dyDescent="0.25">
      <c r="A11" t="s">
        <v>7</v>
      </c>
      <c r="C11">
        <v>34248</v>
      </c>
      <c r="D11">
        <v>30757</v>
      </c>
      <c r="E11">
        <f t="shared" si="0"/>
        <v>3491</v>
      </c>
      <c r="F11" s="4">
        <f t="shared" si="1"/>
        <v>11.350261729037292</v>
      </c>
      <c r="G11">
        <v>9709</v>
      </c>
      <c r="H11">
        <v>7361</v>
      </c>
      <c r="I11">
        <f t="shared" si="2"/>
        <v>2348</v>
      </c>
      <c r="J11" s="4">
        <f t="shared" si="3"/>
        <v>31.897839967395733</v>
      </c>
      <c r="K11" s="4">
        <f t="shared" si="4"/>
        <v>3.5274487588835099</v>
      </c>
      <c r="L11" s="4">
        <f t="shared" si="5"/>
        <v>4.1783725037359059</v>
      </c>
      <c r="M11" s="4">
        <f t="shared" si="6"/>
        <v>-0.6509237448523959</v>
      </c>
      <c r="N11" s="4">
        <f t="shared" si="7"/>
        <v>-15.578403894588178</v>
      </c>
    </row>
    <row r="12" spans="1:14" x14ac:dyDescent="0.25">
      <c r="A12" t="s">
        <v>8</v>
      </c>
      <c r="C12">
        <v>29115</v>
      </c>
      <c r="D12">
        <v>33686</v>
      </c>
      <c r="E12">
        <f t="shared" si="0"/>
        <v>-4571</v>
      </c>
      <c r="F12" s="4">
        <f t="shared" si="1"/>
        <v>-13.569435373745769</v>
      </c>
      <c r="G12">
        <v>6416</v>
      </c>
      <c r="H12">
        <v>6737</v>
      </c>
      <c r="I12">
        <f t="shared" si="2"/>
        <v>-321</v>
      </c>
      <c r="J12" s="4">
        <f t="shared" si="3"/>
        <v>-4.7647320765919545</v>
      </c>
      <c r="K12" s="4">
        <f t="shared" si="4"/>
        <v>4.5378740648379052</v>
      </c>
      <c r="L12" s="4">
        <f t="shared" si="5"/>
        <v>5.000148434021078</v>
      </c>
      <c r="M12" s="4">
        <f t="shared" si="6"/>
        <v>-0.46227436918317277</v>
      </c>
      <c r="N12" s="4">
        <f t="shared" si="7"/>
        <v>-9.2452129228374851</v>
      </c>
    </row>
    <row r="13" spans="1:14" x14ac:dyDescent="0.25">
      <c r="A13" t="s">
        <v>9</v>
      </c>
      <c r="C13">
        <v>12942</v>
      </c>
      <c r="D13">
        <v>21793</v>
      </c>
      <c r="E13">
        <f t="shared" si="0"/>
        <v>-8851</v>
      </c>
      <c r="F13" s="4">
        <f t="shared" si="1"/>
        <v>-40.613958610563024</v>
      </c>
      <c r="G13">
        <v>3760</v>
      </c>
      <c r="H13">
        <v>4737</v>
      </c>
      <c r="I13">
        <f t="shared" si="2"/>
        <v>-977</v>
      </c>
      <c r="J13" s="4">
        <f t="shared" si="3"/>
        <v>-20.624868059953556</v>
      </c>
      <c r="K13" s="4">
        <f t="shared" si="4"/>
        <v>3.4420212765957445</v>
      </c>
      <c r="L13" s="4">
        <f t="shared" si="5"/>
        <v>4.6005910914080639</v>
      </c>
      <c r="M13" s="4">
        <f t="shared" si="6"/>
        <v>-1.1585698148123194</v>
      </c>
      <c r="N13" s="4">
        <f t="shared" si="7"/>
        <v>-25.18306434527581</v>
      </c>
    </row>
    <row r="14" spans="1:14" x14ac:dyDescent="0.25">
      <c r="A14" t="s">
        <v>10</v>
      </c>
      <c r="C14">
        <v>7452</v>
      </c>
      <c r="D14">
        <v>33709</v>
      </c>
      <c r="E14">
        <f t="shared" si="0"/>
        <v>-26257</v>
      </c>
      <c r="F14" s="4">
        <f t="shared" si="1"/>
        <v>-77.893144264143103</v>
      </c>
      <c r="G14">
        <v>1291</v>
      </c>
      <c r="H14">
        <v>4528</v>
      </c>
      <c r="I14">
        <f t="shared" si="2"/>
        <v>-3237</v>
      </c>
      <c r="J14" s="4">
        <f t="shared" si="3"/>
        <v>-71.488515901060069</v>
      </c>
      <c r="K14" s="4">
        <f t="shared" si="4"/>
        <v>5.7722695584817973</v>
      </c>
      <c r="L14" s="4">
        <f t="shared" si="5"/>
        <v>7.4445671378091873</v>
      </c>
      <c r="M14" s="4">
        <f t="shared" si="6"/>
        <v>-1.67229757932739</v>
      </c>
      <c r="N14" s="4">
        <f t="shared" si="7"/>
        <v>-22.463328604213778</v>
      </c>
    </row>
    <row r="15" spans="1:14" x14ac:dyDescent="0.25">
      <c r="A15" t="s">
        <v>11</v>
      </c>
      <c r="C15">
        <v>34704</v>
      </c>
      <c r="D15">
        <v>35429</v>
      </c>
      <c r="E15">
        <f t="shared" si="0"/>
        <v>-725</v>
      </c>
      <c r="F15" s="4">
        <f t="shared" si="1"/>
        <v>-2.0463462135538681</v>
      </c>
      <c r="G15">
        <v>6988</v>
      </c>
      <c r="H15">
        <v>6059</v>
      </c>
      <c r="I15">
        <f t="shared" si="2"/>
        <v>929</v>
      </c>
      <c r="J15" s="4">
        <f t="shared" si="3"/>
        <v>15.332563129229246</v>
      </c>
      <c r="K15" s="4">
        <f t="shared" si="4"/>
        <v>4.9662278191184885</v>
      </c>
      <c r="L15" s="4">
        <f t="shared" si="5"/>
        <v>5.8473345436540685</v>
      </c>
      <c r="M15" s="4">
        <f t="shared" si="6"/>
        <v>-0.88110672453557992</v>
      </c>
      <c r="N15" s="4">
        <f t="shared" si="7"/>
        <v>-15.068519133932877</v>
      </c>
    </row>
    <row r="16" spans="1:14" x14ac:dyDescent="0.25">
      <c r="A16" t="s">
        <v>12</v>
      </c>
      <c r="C16">
        <v>16857</v>
      </c>
      <c r="D16">
        <v>18869</v>
      </c>
      <c r="E16">
        <f t="shared" si="0"/>
        <v>-2012</v>
      </c>
      <c r="F16" s="4">
        <f t="shared" si="1"/>
        <v>-10.662992209444061</v>
      </c>
      <c r="G16">
        <v>7391</v>
      </c>
      <c r="H16">
        <v>5918</v>
      </c>
      <c r="I16">
        <f t="shared" si="2"/>
        <v>1473</v>
      </c>
      <c r="J16" s="4">
        <f t="shared" si="3"/>
        <v>24.8901655964853</v>
      </c>
      <c r="K16" s="4">
        <f t="shared" si="4"/>
        <v>2.2807468542822353</v>
      </c>
      <c r="L16" s="4">
        <f t="shared" si="5"/>
        <v>3.1884082460290637</v>
      </c>
      <c r="M16" s="4">
        <f t="shared" si="6"/>
        <v>-0.90766139174682836</v>
      </c>
      <c r="N16" s="4">
        <f t="shared" si="7"/>
        <v>-28.467539966917858</v>
      </c>
    </row>
    <row r="17" spans="1:14" x14ac:dyDescent="0.25">
      <c r="A17" t="s">
        <v>13</v>
      </c>
      <c r="C17">
        <v>34088</v>
      </c>
      <c r="D17">
        <v>21640</v>
      </c>
      <c r="E17">
        <f t="shared" si="0"/>
        <v>12448</v>
      </c>
      <c r="F17" s="4">
        <f t="shared" si="1"/>
        <v>57.523105360443623</v>
      </c>
      <c r="G17">
        <v>9886</v>
      </c>
      <c r="H17">
        <v>5807</v>
      </c>
      <c r="I17">
        <f t="shared" si="2"/>
        <v>4079</v>
      </c>
      <c r="J17" s="4">
        <f t="shared" si="3"/>
        <v>70.242810401239879</v>
      </c>
      <c r="K17" s="4">
        <f t="shared" si="4"/>
        <v>3.4481084361723648</v>
      </c>
      <c r="L17" s="4">
        <f t="shared" si="5"/>
        <v>3.7265369381780609</v>
      </c>
      <c r="M17" s="4">
        <f t="shared" si="6"/>
        <v>-0.27842850200569602</v>
      </c>
      <c r="N17" s="4">
        <f t="shared" si="7"/>
        <v>-7.4715079073339963</v>
      </c>
    </row>
    <row r="18" spans="1:14" x14ac:dyDescent="0.25">
      <c r="A18" t="s">
        <v>14</v>
      </c>
      <c r="C18">
        <v>7828</v>
      </c>
      <c r="D18">
        <v>0</v>
      </c>
      <c r="E18">
        <f t="shared" si="0"/>
        <v>7828</v>
      </c>
      <c r="F18" s="4">
        <v>100</v>
      </c>
      <c r="G18">
        <v>1791</v>
      </c>
      <c r="H18">
        <v>0</v>
      </c>
      <c r="I18">
        <f t="shared" si="2"/>
        <v>1791</v>
      </c>
      <c r="J18" s="4">
        <v>100</v>
      </c>
      <c r="K18" s="4">
        <f t="shared" si="4"/>
        <v>4.3707426018983808</v>
      </c>
      <c r="L18" s="4"/>
      <c r="M18" s="4">
        <f t="shared" si="6"/>
        <v>4.3707426018983808</v>
      </c>
      <c r="N18" s="4"/>
    </row>
    <row r="19" spans="1:14" x14ac:dyDescent="0.25">
      <c r="A19" t="s">
        <v>15</v>
      </c>
      <c r="C19">
        <v>5656</v>
      </c>
      <c r="D19">
        <v>0</v>
      </c>
      <c r="E19">
        <f t="shared" si="0"/>
        <v>5656</v>
      </c>
      <c r="F19" s="4">
        <v>100</v>
      </c>
      <c r="G19">
        <v>3248</v>
      </c>
      <c r="H19">
        <v>0</v>
      </c>
      <c r="I19">
        <f t="shared" si="2"/>
        <v>3248</v>
      </c>
      <c r="J19" s="4">
        <v>100</v>
      </c>
      <c r="K19" s="4">
        <f t="shared" si="4"/>
        <v>1.7413793103448276</v>
      </c>
      <c r="L19" s="4"/>
      <c r="M19" s="4">
        <f t="shared" si="6"/>
        <v>1.7413793103448276</v>
      </c>
      <c r="N19" s="4"/>
    </row>
    <row r="20" spans="1:14" x14ac:dyDescent="0.25">
      <c r="A20" t="s">
        <v>16</v>
      </c>
      <c r="C20">
        <v>1276</v>
      </c>
      <c r="D20">
        <v>0</v>
      </c>
      <c r="E20">
        <f t="shared" si="0"/>
        <v>1276</v>
      </c>
      <c r="F20" s="4">
        <v>100</v>
      </c>
      <c r="G20">
        <v>991</v>
      </c>
      <c r="H20">
        <v>0</v>
      </c>
      <c r="I20">
        <f t="shared" si="2"/>
        <v>991</v>
      </c>
      <c r="J20" s="4">
        <v>100</v>
      </c>
      <c r="K20" s="4">
        <f t="shared" si="4"/>
        <v>1.2875882946518669</v>
      </c>
      <c r="L20" s="4"/>
      <c r="M20" s="4">
        <f t="shared" si="6"/>
        <v>1.2875882946518669</v>
      </c>
      <c r="N20" s="4"/>
    </row>
    <row r="21" spans="1:14" x14ac:dyDescent="0.25">
      <c r="A21" t="s">
        <v>17</v>
      </c>
      <c r="C21">
        <v>1778</v>
      </c>
      <c r="D21">
        <v>0</v>
      </c>
      <c r="E21">
        <f t="shared" si="0"/>
        <v>1778</v>
      </c>
      <c r="F21" s="4">
        <v>100</v>
      </c>
      <c r="G21">
        <v>2255</v>
      </c>
      <c r="H21">
        <v>0</v>
      </c>
      <c r="I21">
        <f t="shared" si="2"/>
        <v>2255</v>
      </c>
      <c r="J21" s="4">
        <v>100</v>
      </c>
      <c r="K21" s="4">
        <f t="shared" si="4"/>
        <v>0.78847006651884699</v>
      </c>
      <c r="L21" s="4"/>
      <c r="M21" s="4">
        <f t="shared" si="6"/>
        <v>0.78847006651884699</v>
      </c>
      <c r="N21" s="4"/>
    </row>
    <row r="22" spans="1:14" x14ac:dyDescent="0.25">
      <c r="A22" t="s">
        <v>33</v>
      </c>
      <c r="C22">
        <v>7254</v>
      </c>
      <c r="D22">
        <v>0</v>
      </c>
      <c r="E22">
        <f t="shared" si="0"/>
        <v>7254</v>
      </c>
      <c r="F22" s="4">
        <v>100</v>
      </c>
      <c r="G22">
        <v>1765</v>
      </c>
      <c r="H22">
        <v>0</v>
      </c>
      <c r="I22">
        <f t="shared" si="2"/>
        <v>1765</v>
      </c>
      <c r="J22" s="4">
        <v>100</v>
      </c>
      <c r="K22" s="4">
        <f t="shared" si="4"/>
        <v>4.1099150141643062</v>
      </c>
      <c r="L22" s="4"/>
      <c r="M22" s="4">
        <f t="shared" si="6"/>
        <v>4.1099150141643062</v>
      </c>
      <c r="N22" s="4"/>
    </row>
    <row r="23" spans="1:14" x14ac:dyDescent="0.25">
      <c r="A23" t="s">
        <v>19</v>
      </c>
      <c r="C23">
        <v>5443</v>
      </c>
      <c r="D23">
        <v>0</v>
      </c>
      <c r="E23">
        <f t="shared" si="0"/>
        <v>5443</v>
      </c>
      <c r="F23" s="4">
        <v>100</v>
      </c>
      <c r="G23">
        <v>1178</v>
      </c>
      <c r="H23">
        <v>0</v>
      </c>
      <c r="I23">
        <f t="shared" si="2"/>
        <v>1178</v>
      </c>
      <c r="J23" s="4">
        <v>100</v>
      </c>
      <c r="K23" s="4">
        <f t="shared" si="4"/>
        <v>4.6205432937181667</v>
      </c>
      <c r="L23" s="4"/>
      <c r="M23" s="4">
        <f t="shared" si="6"/>
        <v>4.6205432937181667</v>
      </c>
      <c r="N23" s="4"/>
    </row>
    <row r="24" spans="1:14" x14ac:dyDescent="0.25">
      <c r="A24" t="s">
        <v>36</v>
      </c>
      <c r="C24">
        <v>0</v>
      </c>
      <c r="D24">
        <v>20714</v>
      </c>
      <c r="E24">
        <f t="shared" si="0"/>
        <v>-20714</v>
      </c>
      <c r="F24" s="4">
        <f t="shared" si="1"/>
        <v>-100</v>
      </c>
      <c r="G24">
        <v>0</v>
      </c>
      <c r="H24">
        <v>3737</v>
      </c>
      <c r="I24">
        <f t="shared" si="2"/>
        <v>-3737</v>
      </c>
      <c r="J24" s="4">
        <f t="shared" si="3"/>
        <v>-100</v>
      </c>
      <c r="K24" s="4"/>
      <c r="L24" s="4">
        <f t="shared" si="5"/>
        <v>5.5429488894835428</v>
      </c>
      <c r="M24" s="4">
        <f t="shared" si="6"/>
        <v>-5.5429488894835428</v>
      </c>
      <c r="N24" s="4"/>
    </row>
    <row r="25" spans="1:14" x14ac:dyDescent="0.25">
      <c r="A25" t="s">
        <v>37</v>
      </c>
      <c r="C25">
        <v>0</v>
      </c>
      <c r="D25">
        <v>15808</v>
      </c>
      <c r="E25">
        <f t="shared" si="0"/>
        <v>-15808</v>
      </c>
      <c r="F25" s="4">
        <f t="shared" si="1"/>
        <v>-100</v>
      </c>
      <c r="G25">
        <v>0</v>
      </c>
      <c r="H25">
        <v>3329</v>
      </c>
      <c r="I25">
        <f t="shared" si="2"/>
        <v>-3329</v>
      </c>
      <c r="J25" s="4">
        <f t="shared" si="3"/>
        <v>-100</v>
      </c>
      <c r="K25" s="4"/>
      <c r="L25" s="4">
        <f t="shared" si="5"/>
        <v>4.7485731450886153</v>
      </c>
      <c r="M25" s="4">
        <f t="shared" si="6"/>
        <v>-4.7485731450886153</v>
      </c>
      <c r="N25" s="4"/>
    </row>
    <row r="26" spans="1:14" x14ac:dyDescent="0.25">
      <c r="A26" t="s">
        <v>20</v>
      </c>
      <c r="C26">
        <v>363624</v>
      </c>
      <c r="D26">
        <v>385723</v>
      </c>
      <c r="E26">
        <f t="shared" si="0"/>
        <v>-22099</v>
      </c>
      <c r="F26" s="4">
        <f t="shared" si="1"/>
        <v>-5.7292409319641298</v>
      </c>
      <c r="G26">
        <v>80216</v>
      </c>
      <c r="H26">
        <v>66871</v>
      </c>
      <c r="I26">
        <f t="shared" si="2"/>
        <v>13345</v>
      </c>
      <c r="J26" s="4">
        <f t="shared" si="3"/>
        <v>19.95633383679024</v>
      </c>
      <c r="K26" s="4">
        <f t="shared" si="4"/>
        <v>4.5330607360127653</v>
      </c>
      <c r="L26" s="4">
        <f t="shared" si="5"/>
        <v>5.7681655725202257</v>
      </c>
      <c r="M26" s="4">
        <f t="shared" si="6"/>
        <v>-1.2351048365074604</v>
      </c>
      <c r="N26" s="4">
        <f t="shared" si="7"/>
        <v>-21.412437298810385</v>
      </c>
    </row>
  </sheetData>
  <mergeCells count="1">
    <mergeCell ref="A1:N3"/>
  </mergeCells>
  <pageMargins left="0.7" right="0.7" top="0.75" bottom="0.75" header="0.3" footer="0.3"/>
  <pageSetup paperSize="9" orientation="landscape" r:id="rId1"/>
  <headerFooter>
    <oddHeader>&amp;R4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Q22"/>
  <sheetViews>
    <sheetView workbookViewId="0">
      <selection activeCell="C4" sqref="C4:L13"/>
    </sheetView>
  </sheetViews>
  <sheetFormatPr defaultRowHeight="15" x14ac:dyDescent="0.25"/>
  <cols>
    <col min="1" max="1" width="4.42578125" customWidth="1"/>
    <col min="2" max="2" width="18.140625" customWidth="1"/>
    <col min="3" max="3" width="9.42578125" bestFit="1" customWidth="1"/>
    <col min="4" max="4" width="9" bestFit="1" customWidth="1"/>
    <col min="5" max="5" width="15" bestFit="1" customWidth="1"/>
    <col min="6" max="6" width="14.5703125" bestFit="1" customWidth="1"/>
    <col min="7" max="7" width="12.85546875" bestFit="1" customWidth="1"/>
    <col min="8" max="8" width="8.140625" bestFit="1" customWidth="1"/>
    <col min="9" max="9" width="9.5703125" bestFit="1" customWidth="1"/>
    <col min="10" max="10" width="10.140625" bestFit="1" customWidth="1"/>
    <col min="11" max="11" width="11.7109375" bestFit="1" customWidth="1"/>
    <col min="12" max="12" width="15.28515625" bestFit="1" customWidth="1"/>
    <col min="13" max="13" width="8" bestFit="1" customWidth="1"/>
    <col min="14" max="14" width="13.5703125" bestFit="1" customWidth="1"/>
    <col min="15" max="15" width="9.7109375" bestFit="1" customWidth="1"/>
    <col min="16" max="16" width="11.7109375" bestFit="1" customWidth="1"/>
    <col min="18" max="18" width="17.42578125" bestFit="1" customWidth="1"/>
    <col min="19" max="19" width="12.28515625" bestFit="1" customWidth="1"/>
    <col min="20" max="20" width="9" bestFit="1" customWidth="1"/>
    <col min="21" max="21" width="8.85546875" bestFit="1" customWidth="1"/>
    <col min="23" max="23" width="8" bestFit="1" customWidth="1"/>
    <col min="24" max="24" width="9.28515625" bestFit="1" customWidth="1"/>
    <col min="25" max="25" width="8.28515625" bestFit="1" customWidth="1"/>
    <col min="26" max="26" width="11.140625" bestFit="1" customWidth="1"/>
    <col min="27" max="27" width="8.5703125" bestFit="1" customWidth="1"/>
    <col min="28" max="28" width="12.7109375" bestFit="1" customWidth="1"/>
    <col min="29" max="29" width="12.140625" bestFit="1" customWidth="1"/>
    <col min="30" max="30" width="12.7109375" bestFit="1" customWidth="1"/>
    <col min="31" max="31" width="15.42578125" bestFit="1" customWidth="1"/>
    <col min="32" max="32" width="9" bestFit="1" customWidth="1"/>
    <col min="33" max="33" width="8.5703125" bestFit="1" customWidth="1"/>
    <col min="34" max="34" width="9" bestFit="1" customWidth="1"/>
    <col min="35" max="36" width="8" bestFit="1" customWidth="1"/>
    <col min="37" max="37" width="8.140625" bestFit="1" customWidth="1"/>
    <col min="38" max="38" width="10.7109375" bestFit="1" customWidth="1"/>
    <col min="39" max="39" width="11" bestFit="1" customWidth="1"/>
    <col min="40" max="40" width="9" bestFit="1" customWidth="1"/>
    <col min="41" max="41" width="11.42578125" bestFit="1" customWidth="1"/>
    <col min="42" max="42" width="9.42578125" bestFit="1" customWidth="1"/>
    <col min="43" max="43" width="7.140625" bestFit="1" customWidth="1"/>
    <col min="44" max="44" width="8" bestFit="1" customWidth="1"/>
    <col min="45" max="45" width="13.28515625" bestFit="1" customWidth="1"/>
    <col min="46" max="46" width="11.7109375" bestFit="1" customWidth="1"/>
    <col min="47" max="47" width="8" bestFit="1" customWidth="1"/>
    <col min="48" max="48" width="11.85546875" bestFit="1" customWidth="1"/>
    <col min="49" max="49" width="8" bestFit="1" customWidth="1"/>
    <col min="50" max="50" width="11.28515625" bestFit="1" customWidth="1"/>
    <col min="51" max="51" width="8.28515625" bestFit="1" customWidth="1"/>
    <col min="52" max="52" width="8.5703125" bestFit="1" customWidth="1"/>
    <col min="53" max="53" width="10.140625" bestFit="1" customWidth="1"/>
    <col min="54" max="54" width="12.7109375" bestFit="1" customWidth="1"/>
    <col min="55" max="55" width="10" bestFit="1" customWidth="1"/>
    <col min="56" max="58" width="9" bestFit="1" customWidth="1"/>
    <col min="59" max="59" width="8" bestFit="1" customWidth="1"/>
    <col min="60" max="61" width="7.140625" bestFit="1" customWidth="1"/>
    <col min="62" max="62" width="8" bestFit="1" customWidth="1"/>
    <col min="257" max="257" width="4.42578125" customWidth="1"/>
    <col min="258" max="258" width="18.140625" customWidth="1"/>
    <col min="259" max="259" width="9.42578125" bestFit="1" customWidth="1"/>
    <col min="260" max="260" width="9" bestFit="1" customWidth="1"/>
    <col min="261" max="261" width="15" bestFit="1" customWidth="1"/>
    <col min="262" max="262" width="14.5703125" bestFit="1" customWidth="1"/>
    <col min="263" max="263" width="12.85546875" bestFit="1" customWidth="1"/>
    <col min="264" max="264" width="8.140625" bestFit="1" customWidth="1"/>
    <col min="265" max="265" width="9.5703125" bestFit="1" customWidth="1"/>
    <col min="266" max="266" width="10.140625" bestFit="1" customWidth="1"/>
    <col min="267" max="267" width="11.7109375" bestFit="1" customWidth="1"/>
    <col min="268" max="268" width="15.28515625" bestFit="1" customWidth="1"/>
    <col min="269" max="269" width="8" bestFit="1" customWidth="1"/>
    <col min="270" max="270" width="13.5703125" bestFit="1" customWidth="1"/>
    <col min="271" max="271" width="9.7109375" bestFit="1" customWidth="1"/>
    <col min="272" max="272" width="11.7109375" bestFit="1" customWidth="1"/>
    <col min="274" max="274" width="17.42578125" bestFit="1" customWidth="1"/>
    <col min="275" max="275" width="12.28515625" bestFit="1" customWidth="1"/>
    <col min="276" max="276" width="9" bestFit="1" customWidth="1"/>
    <col min="277" max="277" width="8.85546875" bestFit="1" customWidth="1"/>
    <col min="279" max="279" width="8" bestFit="1" customWidth="1"/>
    <col min="280" max="280" width="9.28515625" bestFit="1" customWidth="1"/>
    <col min="281" max="281" width="8.28515625" bestFit="1" customWidth="1"/>
    <col min="282" max="282" width="11.140625" bestFit="1" customWidth="1"/>
    <col min="283" max="283" width="8.5703125" bestFit="1" customWidth="1"/>
    <col min="284" max="284" width="12.7109375" bestFit="1" customWidth="1"/>
    <col min="285" max="285" width="12.140625" bestFit="1" customWidth="1"/>
    <col min="286" max="286" width="12.7109375" bestFit="1" customWidth="1"/>
    <col min="287" max="287" width="15.42578125" bestFit="1" customWidth="1"/>
    <col min="288" max="288" width="9" bestFit="1" customWidth="1"/>
    <col min="289" max="289" width="8.5703125" bestFit="1" customWidth="1"/>
    <col min="290" max="290" width="9" bestFit="1" customWidth="1"/>
    <col min="291" max="292" width="8" bestFit="1" customWidth="1"/>
    <col min="293" max="293" width="8.140625" bestFit="1" customWidth="1"/>
    <col min="294" max="294" width="10.7109375" bestFit="1" customWidth="1"/>
    <col min="295" max="295" width="11" bestFit="1" customWidth="1"/>
    <col min="296" max="296" width="9" bestFit="1" customWidth="1"/>
    <col min="297" max="297" width="11.42578125" bestFit="1" customWidth="1"/>
    <col min="298" max="298" width="9.42578125" bestFit="1" customWidth="1"/>
    <col min="299" max="299" width="7.140625" bestFit="1" customWidth="1"/>
    <col min="300" max="300" width="8" bestFit="1" customWidth="1"/>
    <col min="301" max="301" width="13.28515625" bestFit="1" customWidth="1"/>
    <col min="302" max="302" width="11.7109375" bestFit="1" customWidth="1"/>
    <col min="303" max="303" width="8" bestFit="1" customWidth="1"/>
    <col min="304" max="304" width="11.85546875" bestFit="1" customWidth="1"/>
    <col min="305" max="305" width="8" bestFit="1" customWidth="1"/>
    <col min="306" max="306" width="11.28515625" bestFit="1" customWidth="1"/>
    <col min="307" max="307" width="8.28515625" bestFit="1" customWidth="1"/>
    <col min="308" max="308" width="8.5703125" bestFit="1" customWidth="1"/>
    <col min="309" max="309" width="10.140625" bestFit="1" customWidth="1"/>
    <col min="310" max="310" width="12.7109375" bestFit="1" customWidth="1"/>
    <col min="311" max="311" width="10" bestFit="1" customWidth="1"/>
    <col min="312" max="314" width="9" bestFit="1" customWidth="1"/>
    <col min="315" max="315" width="8" bestFit="1" customWidth="1"/>
    <col min="316" max="317" width="7.140625" bestFit="1" customWidth="1"/>
    <col min="318" max="318" width="8" bestFit="1" customWidth="1"/>
    <col min="513" max="513" width="4.42578125" customWidth="1"/>
    <col min="514" max="514" width="18.140625" customWidth="1"/>
    <col min="515" max="515" width="9.42578125" bestFit="1" customWidth="1"/>
    <col min="516" max="516" width="9" bestFit="1" customWidth="1"/>
    <col min="517" max="517" width="15" bestFit="1" customWidth="1"/>
    <col min="518" max="518" width="14.5703125" bestFit="1" customWidth="1"/>
    <col min="519" max="519" width="12.85546875" bestFit="1" customWidth="1"/>
    <col min="520" max="520" width="8.140625" bestFit="1" customWidth="1"/>
    <col min="521" max="521" width="9.5703125" bestFit="1" customWidth="1"/>
    <col min="522" max="522" width="10.140625" bestFit="1" customWidth="1"/>
    <col min="523" max="523" width="11.7109375" bestFit="1" customWidth="1"/>
    <col min="524" max="524" width="15.28515625" bestFit="1" customWidth="1"/>
    <col min="525" max="525" width="8" bestFit="1" customWidth="1"/>
    <col min="526" max="526" width="13.5703125" bestFit="1" customWidth="1"/>
    <col min="527" max="527" width="9.7109375" bestFit="1" customWidth="1"/>
    <col min="528" max="528" width="11.7109375" bestFit="1" customWidth="1"/>
    <col min="530" max="530" width="17.42578125" bestFit="1" customWidth="1"/>
    <col min="531" max="531" width="12.28515625" bestFit="1" customWidth="1"/>
    <col min="532" max="532" width="9" bestFit="1" customWidth="1"/>
    <col min="533" max="533" width="8.85546875" bestFit="1" customWidth="1"/>
    <col min="535" max="535" width="8" bestFit="1" customWidth="1"/>
    <col min="536" max="536" width="9.28515625" bestFit="1" customWidth="1"/>
    <col min="537" max="537" width="8.28515625" bestFit="1" customWidth="1"/>
    <col min="538" max="538" width="11.140625" bestFit="1" customWidth="1"/>
    <col min="539" max="539" width="8.5703125" bestFit="1" customWidth="1"/>
    <col min="540" max="540" width="12.7109375" bestFit="1" customWidth="1"/>
    <col min="541" max="541" width="12.140625" bestFit="1" customWidth="1"/>
    <col min="542" max="542" width="12.7109375" bestFit="1" customWidth="1"/>
    <col min="543" max="543" width="15.42578125" bestFit="1" customWidth="1"/>
    <col min="544" max="544" width="9" bestFit="1" customWidth="1"/>
    <col min="545" max="545" width="8.5703125" bestFit="1" customWidth="1"/>
    <col min="546" max="546" width="9" bestFit="1" customWidth="1"/>
    <col min="547" max="548" width="8" bestFit="1" customWidth="1"/>
    <col min="549" max="549" width="8.140625" bestFit="1" customWidth="1"/>
    <col min="550" max="550" width="10.7109375" bestFit="1" customWidth="1"/>
    <col min="551" max="551" width="11" bestFit="1" customWidth="1"/>
    <col min="552" max="552" width="9" bestFit="1" customWidth="1"/>
    <col min="553" max="553" width="11.42578125" bestFit="1" customWidth="1"/>
    <col min="554" max="554" width="9.42578125" bestFit="1" customWidth="1"/>
    <col min="555" max="555" width="7.140625" bestFit="1" customWidth="1"/>
    <col min="556" max="556" width="8" bestFit="1" customWidth="1"/>
    <col min="557" max="557" width="13.28515625" bestFit="1" customWidth="1"/>
    <col min="558" max="558" width="11.7109375" bestFit="1" customWidth="1"/>
    <col min="559" max="559" width="8" bestFit="1" customWidth="1"/>
    <col min="560" max="560" width="11.85546875" bestFit="1" customWidth="1"/>
    <col min="561" max="561" width="8" bestFit="1" customWidth="1"/>
    <col min="562" max="562" width="11.28515625" bestFit="1" customWidth="1"/>
    <col min="563" max="563" width="8.28515625" bestFit="1" customWidth="1"/>
    <col min="564" max="564" width="8.5703125" bestFit="1" customWidth="1"/>
    <col min="565" max="565" width="10.140625" bestFit="1" customWidth="1"/>
    <col min="566" max="566" width="12.7109375" bestFit="1" customWidth="1"/>
    <col min="567" max="567" width="10" bestFit="1" customWidth="1"/>
    <col min="568" max="570" width="9" bestFit="1" customWidth="1"/>
    <col min="571" max="571" width="8" bestFit="1" customWidth="1"/>
    <col min="572" max="573" width="7.140625" bestFit="1" customWidth="1"/>
    <col min="574" max="574" width="8" bestFit="1" customWidth="1"/>
    <col min="769" max="769" width="4.42578125" customWidth="1"/>
    <col min="770" max="770" width="18.140625" customWidth="1"/>
    <col min="771" max="771" width="9.42578125" bestFit="1" customWidth="1"/>
    <col min="772" max="772" width="9" bestFit="1" customWidth="1"/>
    <col min="773" max="773" width="15" bestFit="1" customWidth="1"/>
    <col min="774" max="774" width="14.5703125" bestFit="1" customWidth="1"/>
    <col min="775" max="775" width="12.85546875" bestFit="1" customWidth="1"/>
    <col min="776" max="776" width="8.140625" bestFit="1" customWidth="1"/>
    <col min="777" max="777" width="9.5703125" bestFit="1" customWidth="1"/>
    <col min="778" max="778" width="10.140625" bestFit="1" customWidth="1"/>
    <col min="779" max="779" width="11.7109375" bestFit="1" customWidth="1"/>
    <col min="780" max="780" width="15.28515625" bestFit="1" customWidth="1"/>
    <col min="781" max="781" width="8" bestFit="1" customWidth="1"/>
    <col min="782" max="782" width="13.5703125" bestFit="1" customWidth="1"/>
    <col min="783" max="783" width="9.7109375" bestFit="1" customWidth="1"/>
    <col min="784" max="784" width="11.7109375" bestFit="1" customWidth="1"/>
    <col min="786" max="786" width="17.42578125" bestFit="1" customWidth="1"/>
    <col min="787" max="787" width="12.28515625" bestFit="1" customWidth="1"/>
    <col min="788" max="788" width="9" bestFit="1" customWidth="1"/>
    <col min="789" max="789" width="8.85546875" bestFit="1" customWidth="1"/>
    <col min="791" max="791" width="8" bestFit="1" customWidth="1"/>
    <col min="792" max="792" width="9.28515625" bestFit="1" customWidth="1"/>
    <col min="793" max="793" width="8.28515625" bestFit="1" customWidth="1"/>
    <col min="794" max="794" width="11.140625" bestFit="1" customWidth="1"/>
    <col min="795" max="795" width="8.5703125" bestFit="1" customWidth="1"/>
    <col min="796" max="796" width="12.7109375" bestFit="1" customWidth="1"/>
    <col min="797" max="797" width="12.140625" bestFit="1" customWidth="1"/>
    <col min="798" max="798" width="12.7109375" bestFit="1" customWidth="1"/>
    <col min="799" max="799" width="15.42578125" bestFit="1" customWidth="1"/>
    <col min="800" max="800" width="9" bestFit="1" customWidth="1"/>
    <col min="801" max="801" width="8.5703125" bestFit="1" customWidth="1"/>
    <col min="802" max="802" width="9" bestFit="1" customWidth="1"/>
    <col min="803" max="804" width="8" bestFit="1" customWidth="1"/>
    <col min="805" max="805" width="8.140625" bestFit="1" customWidth="1"/>
    <col min="806" max="806" width="10.7109375" bestFit="1" customWidth="1"/>
    <col min="807" max="807" width="11" bestFit="1" customWidth="1"/>
    <col min="808" max="808" width="9" bestFit="1" customWidth="1"/>
    <col min="809" max="809" width="11.42578125" bestFit="1" customWidth="1"/>
    <col min="810" max="810" width="9.42578125" bestFit="1" customWidth="1"/>
    <col min="811" max="811" width="7.140625" bestFit="1" customWidth="1"/>
    <col min="812" max="812" width="8" bestFit="1" customWidth="1"/>
    <col min="813" max="813" width="13.28515625" bestFit="1" customWidth="1"/>
    <col min="814" max="814" width="11.7109375" bestFit="1" customWidth="1"/>
    <col min="815" max="815" width="8" bestFit="1" customWidth="1"/>
    <col min="816" max="816" width="11.85546875" bestFit="1" customWidth="1"/>
    <col min="817" max="817" width="8" bestFit="1" customWidth="1"/>
    <col min="818" max="818" width="11.28515625" bestFit="1" customWidth="1"/>
    <col min="819" max="819" width="8.28515625" bestFit="1" customWidth="1"/>
    <col min="820" max="820" width="8.5703125" bestFit="1" customWidth="1"/>
    <col min="821" max="821" width="10.140625" bestFit="1" customWidth="1"/>
    <col min="822" max="822" width="12.7109375" bestFit="1" customWidth="1"/>
    <col min="823" max="823" width="10" bestFit="1" customWidth="1"/>
    <col min="824" max="826" width="9" bestFit="1" customWidth="1"/>
    <col min="827" max="827" width="8" bestFit="1" customWidth="1"/>
    <col min="828" max="829" width="7.140625" bestFit="1" customWidth="1"/>
    <col min="830" max="830" width="8" bestFit="1" customWidth="1"/>
    <col min="1025" max="1025" width="4.42578125" customWidth="1"/>
    <col min="1026" max="1026" width="18.140625" customWidth="1"/>
    <col min="1027" max="1027" width="9.42578125" bestFit="1" customWidth="1"/>
    <col min="1028" max="1028" width="9" bestFit="1" customWidth="1"/>
    <col min="1029" max="1029" width="15" bestFit="1" customWidth="1"/>
    <col min="1030" max="1030" width="14.5703125" bestFit="1" customWidth="1"/>
    <col min="1031" max="1031" width="12.85546875" bestFit="1" customWidth="1"/>
    <col min="1032" max="1032" width="8.140625" bestFit="1" customWidth="1"/>
    <col min="1033" max="1033" width="9.5703125" bestFit="1" customWidth="1"/>
    <col min="1034" max="1034" width="10.140625" bestFit="1" customWidth="1"/>
    <col min="1035" max="1035" width="11.7109375" bestFit="1" customWidth="1"/>
    <col min="1036" max="1036" width="15.28515625" bestFit="1" customWidth="1"/>
    <col min="1037" max="1037" width="8" bestFit="1" customWidth="1"/>
    <col min="1038" max="1038" width="13.5703125" bestFit="1" customWidth="1"/>
    <col min="1039" max="1039" width="9.7109375" bestFit="1" customWidth="1"/>
    <col min="1040" max="1040" width="11.7109375" bestFit="1" customWidth="1"/>
    <col min="1042" max="1042" width="17.42578125" bestFit="1" customWidth="1"/>
    <col min="1043" max="1043" width="12.28515625" bestFit="1" customWidth="1"/>
    <col min="1044" max="1044" width="9" bestFit="1" customWidth="1"/>
    <col min="1045" max="1045" width="8.85546875" bestFit="1" customWidth="1"/>
    <col min="1047" max="1047" width="8" bestFit="1" customWidth="1"/>
    <col min="1048" max="1048" width="9.28515625" bestFit="1" customWidth="1"/>
    <col min="1049" max="1049" width="8.28515625" bestFit="1" customWidth="1"/>
    <col min="1050" max="1050" width="11.140625" bestFit="1" customWidth="1"/>
    <col min="1051" max="1051" width="8.5703125" bestFit="1" customWidth="1"/>
    <col min="1052" max="1052" width="12.7109375" bestFit="1" customWidth="1"/>
    <col min="1053" max="1053" width="12.140625" bestFit="1" customWidth="1"/>
    <col min="1054" max="1054" width="12.7109375" bestFit="1" customWidth="1"/>
    <col min="1055" max="1055" width="15.42578125" bestFit="1" customWidth="1"/>
    <col min="1056" max="1056" width="9" bestFit="1" customWidth="1"/>
    <col min="1057" max="1057" width="8.5703125" bestFit="1" customWidth="1"/>
    <col min="1058" max="1058" width="9" bestFit="1" customWidth="1"/>
    <col min="1059" max="1060" width="8" bestFit="1" customWidth="1"/>
    <col min="1061" max="1061" width="8.140625" bestFit="1" customWidth="1"/>
    <col min="1062" max="1062" width="10.7109375" bestFit="1" customWidth="1"/>
    <col min="1063" max="1063" width="11" bestFit="1" customWidth="1"/>
    <col min="1064" max="1064" width="9" bestFit="1" customWidth="1"/>
    <col min="1065" max="1065" width="11.42578125" bestFit="1" customWidth="1"/>
    <col min="1066" max="1066" width="9.42578125" bestFit="1" customWidth="1"/>
    <col min="1067" max="1067" width="7.140625" bestFit="1" customWidth="1"/>
    <col min="1068" max="1068" width="8" bestFit="1" customWidth="1"/>
    <col min="1069" max="1069" width="13.28515625" bestFit="1" customWidth="1"/>
    <col min="1070" max="1070" width="11.7109375" bestFit="1" customWidth="1"/>
    <col min="1071" max="1071" width="8" bestFit="1" customWidth="1"/>
    <col min="1072" max="1072" width="11.85546875" bestFit="1" customWidth="1"/>
    <col min="1073" max="1073" width="8" bestFit="1" customWidth="1"/>
    <col min="1074" max="1074" width="11.28515625" bestFit="1" customWidth="1"/>
    <col min="1075" max="1075" width="8.28515625" bestFit="1" customWidth="1"/>
    <col min="1076" max="1076" width="8.5703125" bestFit="1" customWidth="1"/>
    <col min="1077" max="1077" width="10.140625" bestFit="1" customWidth="1"/>
    <col min="1078" max="1078" width="12.7109375" bestFit="1" customWidth="1"/>
    <col min="1079" max="1079" width="10" bestFit="1" customWidth="1"/>
    <col min="1080" max="1082" width="9" bestFit="1" customWidth="1"/>
    <col min="1083" max="1083" width="8" bestFit="1" customWidth="1"/>
    <col min="1084" max="1085" width="7.140625" bestFit="1" customWidth="1"/>
    <col min="1086" max="1086" width="8" bestFit="1" customWidth="1"/>
    <col min="1281" max="1281" width="4.42578125" customWidth="1"/>
    <col min="1282" max="1282" width="18.140625" customWidth="1"/>
    <col min="1283" max="1283" width="9.42578125" bestFit="1" customWidth="1"/>
    <col min="1284" max="1284" width="9" bestFit="1" customWidth="1"/>
    <col min="1285" max="1285" width="15" bestFit="1" customWidth="1"/>
    <col min="1286" max="1286" width="14.5703125" bestFit="1" customWidth="1"/>
    <col min="1287" max="1287" width="12.85546875" bestFit="1" customWidth="1"/>
    <col min="1288" max="1288" width="8.140625" bestFit="1" customWidth="1"/>
    <col min="1289" max="1289" width="9.5703125" bestFit="1" customWidth="1"/>
    <col min="1290" max="1290" width="10.140625" bestFit="1" customWidth="1"/>
    <col min="1291" max="1291" width="11.7109375" bestFit="1" customWidth="1"/>
    <col min="1292" max="1292" width="15.28515625" bestFit="1" customWidth="1"/>
    <col min="1293" max="1293" width="8" bestFit="1" customWidth="1"/>
    <col min="1294" max="1294" width="13.5703125" bestFit="1" customWidth="1"/>
    <col min="1295" max="1295" width="9.7109375" bestFit="1" customWidth="1"/>
    <col min="1296" max="1296" width="11.7109375" bestFit="1" customWidth="1"/>
    <col min="1298" max="1298" width="17.42578125" bestFit="1" customWidth="1"/>
    <col min="1299" max="1299" width="12.28515625" bestFit="1" customWidth="1"/>
    <col min="1300" max="1300" width="9" bestFit="1" customWidth="1"/>
    <col min="1301" max="1301" width="8.85546875" bestFit="1" customWidth="1"/>
    <col min="1303" max="1303" width="8" bestFit="1" customWidth="1"/>
    <col min="1304" max="1304" width="9.28515625" bestFit="1" customWidth="1"/>
    <col min="1305" max="1305" width="8.28515625" bestFit="1" customWidth="1"/>
    <col min="1306" max="1306" width="11.140625" bestFit="1" customWidth="1"/>
    <col min="1307" max="1307" width="8.5703125" bestFit="1" customWidth="1"/>
    <col min="1308" max="1308" width="12.7109375" bestFit="1" customWidth="1"/>
    <col min="1309" max="1309" width="12.140625" bestFit="1" customWidth="1"/>
    <col min="1310" max="1310" width="12.7109375" bestFit="1" customWidth="1"/>
    <col min="1311" max="1311" width="15.42578125" bestFit="1" customWidth="1"/>
    <col min="1312" max="1312" width="9" bestFit="1" customWidth="1"/>
    <col min="1313" max="1313" width="8.5703125" bestFit="1" customWidth="1"/>
    <col min="1314" max="1314" width="9" bestFit="1" customWidth="1"/>
    <col min="1315" max="1316" width="8" bestFit="1" customWidth="1"/>
    <col min="1317" max="1317" width="8.140625" bestFit="1" customWidth="1"/>
    <col min="1318" max="1318" width="10.7109375" bestFit="1" customWidth="1"/>
    <col min="1319" max="1319" width="11" bestFit="1" customWidth="1"/>
    <col min="1320" max="1320" width="9" bestFit="1" customWidth="1"/>
    <col min="1321" max="1321" width="11.42578125" bestFit="1" customWidth="1"/>
    <col min="1322" max="1322" width="9.42578125" bestFit="1" customWidth="1"/>
    <col min="1323" max="1323" width="7.140625" bestFit="1" customWidth="1"/>
    <col min="1324" max="1324" width="8" bestFit="1" customWidth="1"/>
    <col min="1325" max="1325" width="13.28515625" bestFit="1" customWidth="1"/>
    <col min="1326" max="1326" width="11.7109375" bestFit="1" customWidth="1"/>
    <col min="1327" max="1327" width="8" bestFit="1" customWidth="1"/>
    <col min="1328" max="1328" width="11.85546875" bestFit="1" customWidth="1"/>
    <col min="1329" max="1329" width="8" bestFit="1" customWidth="1"/>
    <col min="1330" max="1330" width="11.28515625" bestFit="1" customWidth="1"/>
    <col min="1331" max="1331" width="8.28515625" bestFit="1" customWidth="1"/>
    <col min="1332" max="1332" width="8.5703125" bestFit="1" customWidth="1"/>
    <col min="1333" max="1333" width="10.140625" bestFit="1" customWidth="1"/>
    <col min="1334" max="1334" width="12.7109375" bestFit="1" customWidth="1"/>
    <col min="1335" max="1335" width="10" bestFit="1" customWidth="1"/>
    <col min="1336" max="1338" width="9" bestFit="1" customWidth="1"/>
    <col min="1339" max="1339" width="8" bestFit="1" customWidth="1"/>
    <col min="1340" max="1341" width="7.140625" bestFit="1" customWidth="1"/>
    <col min="1342" max="1342" width="8" bestFit="1" customWidth="1"/>
    <col min="1537" max="1537" width="4.42578125" customWidth="1"/>
    <col min="1538" max="1538" width="18.140625" customWidth="1"/>
    <col min="1539" max="1539" width="9.42578125" bestFit="1" customWidth="1"/>
    <col min="1540" max="1540" width="9" bestFit="1" customWidth="1"/>
    <col min="1541" max="1541" width="15" bestFit="1" customWidth="1"/>
    <col min="1542" max="1542" width="14.5703125" bestFit="1" customWidth="1"/>
    <col min="1543" max="1543" width="12.85546875" bestFit="1" customWidth="1"/>
    <col min="1544" max="1544" width="8.140625" bestFit="1" customWidth="1"/>
    <col min="1545" max="1545" width="9.5703125" bestFit="1" customWidth="1"/>
    <col min="1546" max="1546" width="10.140625" bestFit="1" customWidth="1"/>
    <col min="1547" max="1547" width="11.7109375" bestFit="1" customWidth="1"/>
    <col min="1548" max="1548" width="15.28515625" bestFit="1" customWidth="1"/>
    <col min="1549" max="1549" width="8" bestFit="1" customWidth="1"/>
    <col min="1550" max="1550" width="13.5703125" bestFit="1" customWidth="1"/>
    <col min="1551" max="1551" width="9.7109375" bestFit="1" customWidth="1"/>
    <col min="1552" max="1552" width="11.7109375" bestFit="1" customWidth="1"/>
    <col min="1554" max="1554" width="17.42578125" bestFit="1" customWidth="1"/>
    <col min="1555" max="1555" width="12.28515625" bestFit="1" customWidth="1"/>
    <col min="1556" max="1556" width="9" bestFit="1" customWidth="1"/>
    <col min="1557" max="1557" width="8.85546875" bestFit="1" customWidth="1"/>
    <col min="1559" max="1559" width="8" bestFit="1" customWidth="1"/>
    <col min="1560" max="1560" width="9.28515625" bestFit="1" customWidth="1"/>
    <col min="1561" max="1561" width="8.28515625" bestFit="1" customWidth="1"/>
    <col min="1562" max="1562" width="11.140625" bestFit="1" customWidth="1"/>
    <col min="1563" max="1563" width="8.5703125" bestFit="1" customWidth="1"/>
    <col min="1564" max="1564" width="12.7109375" bestFit="1" customWidth="1"/>
    <col min="1565" max="1565" width="12.140625" bestFit="1" customWidth="1"/>
    <col min="1566" max="1566" width="12.7109375" bestFit="1" customWidth="1"/>
    <col min="1567" max="1567" width="15.42578125" bestFit="1" customWidth="1"/>
    <col min="1568" max="1568" width="9" bestFit="1" customWidth="1"/>
    <col min="1569" max="1569" width="8.5703125" bestFit="1" customWidth="1"/>
    <col min="1570" max="1570" width="9" bestFit="1" customWidth="1"/>
    <col min="1571" max="1572" width="8" bestFit="1" customWidth="1"/>
    <col min="1573" max="1573" width="8.140625" bestFit="1" customWidth="1"/>
    <col min="1574" max="1574" width="10.7109375" bestFit="1" customWidth="1"/>
    <col min="1575" max="1575" width="11" bestFit="1" customWidth="1"/>
    <col min="1576" max="1576" width="9" bestFit="1" customWidth="1"/>
    <col min="1577" max="1577" width="11.42578125" bestFit="1" customWidth="1"/>
    <col min="1578" max="1578" width="9.42578125" bestFit="1" customWidth="1"/>
    <col min="1579" max="1579" width="7.140625" bestFit="1" customWidth="1"/>
    <col min="1580" max="1580" width="8" bestFit="1" customWidth="1"/>
    <col min="1581" max="1581" width="13.28515625" bestFit="1" customWidth="1"/>
    <col min="1582" max="1582" width="11.7109375" bestFit="1" customWidth="1"/>
    <col min="1583" max="1583" width="8" bestFit="1" customWidth="1"/>
    <col min="1584" max="1584" width="11.85546875" bestFit="1" customWidth="1"/>
    <col min="1585" max="1585" width="8" bestFit="1" customWidth="1"/>
    <col min="1586" max="1586" width="11.28515625" bestFit="1" customWidth="1"/>
    <col min="1587" max="1587" width="8.28515625" bestFit="1" customWidth="1"/>
    <col min="1588" max="1588" width="8.5703125" bestFit="1" customWidth="1"/>
    <col min="1589" max="1589" width="10.140625" bestFit="1" customWidth="1"/>
    <col min="1590" max="1590" width="12.7109375" bestFit="1" customWidth="1"/>
    <col min="1591" max="1591" width="10" bestFit="1" customWidth="1"/>
    <col min="1592" max="1594" width="9" bestFit="1" customWidth="1"/>
    <col min="1595" max="1595" width="8" bestFit="1" customWidth="1"/>
    <col min="1596" max="1597" width="7.140625" bestFit="1" customWidth="1"/>
    <col min="1598" max="1598" width="8" bestFit="1" customWidth="1"/>
    <col min="1793" max="1793" width="4.42578125" customWidth="1"/>
    <col min="1794" max="1794" width="18.140625" customWidth="1"/>
    <col min="1795" max="1795" width="9.42578125" bestFit="1" customWidth="1"/>
    <col min="1796" max="1796" width="9" bestFit="1" customWidth="1"/>
    <col min="1797" max="1797" width="15" bestFit="1" customWidth="1"/>
    <col min="1798" max="1798" width="14.5703125" bestFit="1" customWidth="1"/>
    <col min="1799" max="1799" width="12.85546875" bestFit="1" customWidth="1"/>
    <col min="1800" max="1800" width="8.140625" bestFit="1" customWidth="1"/>
    <col min="1801" max="1801" width="9.5703125" bestFit="1" customWidth="1"/>
    <col min="1802" max="1802" width="10.140625" bestFit="1" customWidth="1"/>
    <col min="1803" max="1803" width="11.7109375" bestFit="1" customWidth="1"/>
    <col min="1804" max="1804" width="15.28515625" bestFit="1" customWidth="1"/>
    <col min="1805" max="1805" width="8" bestFit="1" customWidth="1"/>
    <col min="1806" max="1806" width="13.5703125" bestFit="1" customWidth="1"/>
    <col min="1807" max="1807" width="9.7109375" bestFit="1" customWidth="1"/>
    <col min="1808" max="1808" width="11.7109375" bestFit="1" customWidth="1"/>
    <col min="1810" max="1810" width="17.42578125" bestFit="1" customWidth="1"/>
    <col min="1811" max="1811" width="12.28515625" bestFit="1" customWidth="1"/>
    <col min="1812" max="1812" width="9" bestFit="1" customWidth="1"/>
    <col min="1813" max="1813" width="8.85546875" bestFit="1" customWidth="1"/>
    <col min="1815" max="1815" width="8" bestFit="1" customWidth="1"/>
    <col min="1816" max="1816" width="9.28515625" bestFit="1" customWidth="1"/>
    <col min="1817" max="1817" width="8.28515625" bestFit="1" customWidth="1"/>
    <col min="1818" max="1818" width="11.140625" bestFit="1" customWidth="1"/>
    <col min="1819" max="1819" width="8.5703125" bestFit="1" customWidth="1"/>
    <col min="1820" max="1820" width="12.7109375" bestFit="1" customWidth="1"/>
    <col min="1821" max="1821" width="12.140625" bestFit="1" customWidth="1"/>
    <col min="1822" max="1822" width="12.7109375" bestFit="1" customWidth="1"/>
    <col min="1823" max="1823" width="15.42578125" bestFit="1" customWidth="1"/>
    <col min="1824" max="1824" width="9" bestFit="1" customWidth="1"/>
    <col min="1825" max="1825" width="8.5703125" bestFit="1" customWidth="1"/>
    <col min="1826" max="1826" width="9" bestFit="1" customWidth="1"/>
    <col min="1827" max="1828" width="8" bestFit="1" customWidth="1"/>
    <col min="1829" max="1829" width="8.140625" bestFit="1" customWidth="1"/>
    <col min="1830" max="1830" width="10.7109375" bestFit="1" customWidth="1"/>
    <col min="1831" max="1831" width="11" bestFit="1" customWidth="1"/>
    <col min="1832" max="1832" width="9" bestFit="1" customWidth="1"/>
    <col min="1833" max="1833" width="11.42578125" bestFit="1" customWidth="1"/>
    <col min="1834" max="1834" width="9.42578125" bestFit="1" customWidth="1"/>
    <col min="1835" max="1835" width="7.140625" bestFit="1" customWidth="1"/>
    <col min="1836" max="1836" width="8" bestFit="1" customWidth="1"/>
    <col min="1837" max="1837" width="13.28515625" bestFit="1" customWidth="1"/>
    <col min="1838" max="1838" width="11.7109375" bestFit="1" customWidth="1"/>
    <col min="1839" max="1839" width="8" bestFit="1" customWidth="1"/>
    <col min="1840" max="1840" width="11.85546875" bestFit="1" customWidth="1"/>
    <col min="1841" max="1841" width="8" bestFit="1" customWidth="1"/>
    <col min="1842" max="1842" width="11.28515625" bestFit="1" customWidth="1"/>
    <col min="1843" max="1843" width="8.28515625" bestFit="1" customWidth="1"/>
    <col min="1844" max="1844" width="8.5703125" bestFit="1" customWidth="1"/>
    <col min="1845" max="1845" width="10.140625" bestFit="1" customWidth="1"/>
    <col min="1846" max="1846" width="12.7109375" bestFit="1" customWidth="1"/>
    <col min="1847" max="1847" width="10" bestFit="1" customWidth="1"/>
    <col min="1848" max="1850" width="9" bestFit="1" customWidth="1"/>
    <col min="1851" max="1851" width="8" bestFit="1" customWidth="1"/>
    <col min="1852" max="1853" width="7.140625" bestFit="1" customWidth="1"/>
    <col min="1854" max="1854" width="8" bestFit="1" customWidth="1"/>
    <col min="2049" max="2049" width="4.42578125" customWidth="1"/>
    <col min="2050" max="2050" width="18.140625" customWidth="1"/>
    <col min="2051" max="2051" width="9.42578125" bestFit="1" customWidth="1"/>
    <col min="2052" max="2052" width="9" bestFit="1" customWidth="1"/>
    <col min="2053" max="2053" width="15" bestFit="1" customWidth="1"/>
    <col min="2054" max="2054" width="14.5703125" bestFit="1" customWidth="1"/>
    <col min="2055" max="2055" width="12.85546875" bestFit="1" customWidth="1"/>
    <col min="2056" max="2056" width="8.140625" bestFit="1" customWidth="1"/>
    <col min="2057" max="2057" width="9.5703125" bestFit="1" customWidth="1"/>
    <col min="2058" max="2058" width="10.140625" bestFit="1" customWidth="1"/>
    <col min="2059" max="2059" width="11.7109375" bestFit="1" customWidth="1"/>
    <col min="2060" max="2060" width="15.28515625" bestFit="1" customWidth="1"/>
    <col min="2061" max="2061" width="8" bestFit="1" customWidth="1"/>
    <col min="2062" max="2062" width="13.5703125" bestFit="1" customWidth="1"/>
    <col min="2063" max="2063" width="9.7109375" bestFit="1" customWidth="1"/>
    <col min="2064" max="2064" width="11.7109375" bestFit="1" customWidth="1"/>
    <col min="2066" max="2066" width="17.42578125" bestFit="1" customWidth="1"/>
    <col min="2067" max="2067" width="12.28515625" bestFit="1" customWidth="1"/>
    <col min="2068" max="2068" width="9" bestFit="1" customWidth="1"/>
    <col min="2069" max="2069" width="8.85546875" bestFit="1" customWidth="1"/>
    <col min="2071" max="2071" width="8" bestFit="1" customWidth="1"/>
    <col min="2072" max="2072" width="9.28515625" bestFit="1" customWidth="1"/>
    <col min="2073" max="2073" width="8.28515625" bestFit="1" customWidth="1"/>
    <col min="2074" max="2074" width="11.140625" bestFit="1" customWidth="1"/>
    <col min="2075" max="2075" width="8.5703125" bestFit="1" customWidth="1"/>
    <col min="2076" max="2076" width="12.7109375" bestFit="1" customWidth="1"/>
    <col min="2077" max="2077" width="12.140625" bestFit="1" customWidth="1"/>
    <col min="2078" max="2078" width="12.7109375" bestFit="1" customWidth="1"/>
    <col min="2079" max="2079" width="15.42578125" bestFit="1" customWidth="1"/>
    <col min="2080" max="2080" width="9" bestFit="1" customWidth="1"/>
    <col min="2081" max="2081" width="8.5703125" bestFit="1" customWidth="1"/>
    <col min="2082" max="2082" width="9" bestFit="1" customWidth="1"/>
    <col min="2083" max="2084" width="8" bestFit="1" customWidth="1"/>
    <col min="2085" max="2085" width="8.140625" bestFit="1" customWidth="1"/>
    <col min="2086" max="2086" width="10.7109375" bestFit="1" customWidth="1"/>
    <col min="2087" max="2087" width="11" bestFit="1" customWidth="1"/>
    <col min="2088" max="2088" width="9" bestFit="1" customWidth="1"/>
    <col min="2089" max="2089" width="11.42578125" bestFit="1" customWidth="1"/>
    <col min="2090" max="2090" width="9.42578125" bestFit="1" customWidth="1"/>
    <col min="2091" max="2091" width="7.140625" bestFit="1" customWidth="1"/>
    <col min="2092" max="2092" width="8" bestFit="1" customWidth="1"/>
    <col min="2093" max="2093" width="13.28515625" bestFit="1" customWidth="1"/>
    <col min="2094" max="2094" width="11.7109375" bestFit="1" customWidth="1"/>
    <col min="2095" max="2095" width="8" bestFit="1" customWidth="1"/>
    <col min="2096" max="2096" width="11.85546875" bestFit="1" customWidth="1"/>
    <col min="2097" max="2097" width="8" bestFit="1" customWidth="1"/>
    <col min="2098" max="2098" width="11.28515625" bestFit="1" customWidth="1"/>
    <col min="2099" max="2099" width="8.28515625" bestFit="1" customWidth="1"/>
    <col min="2100" max="2100" width="8.5703125" bestFit="1" customWidth="1"/>
    <col min="2101" max="2101" width="10.140625" bestFit="1" customWidth="1"/>
    <col min="2102" max="2102" width="12.7109375" bestFit="1" customWidth="1"/>
    <col min="2103" max="2103" width="10" bestFit="1" customWidth="1"/>
    <col min="2104" max="2106" width="9" bestFit="1" customWidth="1"/>
    <col min="2107" max="2107" width="8" bestFit="1" customWidth="1"/>
    <col min="2108" max="2109" width="7.140625" bestFit="1" customWidth="1"/>
    <col min="2110" max="2110" width="8" bestFit="1" customWidth="1"/>
    <col min="2305" max="2305" width="4.42578125" customWidth="1"/>
    <col min="2306" max="2306" width="18.140625" customWidth="1"/>
    <col min="2307" max="2307" width="9.42578125" bestFit="1" customWidth="1"/>
    <col min="2308" max="2308" width="9" bestFit="1" customWidth="1"/>
    <col min="2309" max="2309" width="15" bestFit="1" customWidth="1"/>
    <col min="2310" max="2310" width="14.5703125" bestFit="1" customWidth="1"/>
    <col min="2311" max="2311" width="12.85546875" bestFit="1" customWidth="1"/>
    <col min="2312" max="2312" width="8.140625" bestFit="1" customWidth="1"/>
    <col min="2313" max="2313" width="9.5703125" bestFit="1" customWidth="1"/>
    <col min="2314" max="2314" width="10.140625" bestFit="1" customWidth="1"/>
    <col min="2315" max="2315" width="11.7109375" bestFit="1" customWidth="1"/>
    <col min="2316" max="2316" width="15.28515625" bestFit="1" customWidth="1"/>
    <col min="2317" max="2317" width="8" bestFit="1" customWidth="1"/>
    <col min="2318" max="2318" width="13.5703125" bestFit="1" customWidth="1"/>
    <col min="2319" max="2319" width="9.7109375" bestFit="1" customWidth="1"/>
    <col min="2320" max="2320" width="11.7109375" bestFit="1" customWidth="1"/>
    <col min="2322" max="2322" width="17.42578125" bestFit="1" customWidth="1"/>
    <col min="2323" max="2323" width="12.28515625" bestFit="1" customWidth="1"/>
    <col min="2324" max="2324" width="9" bestFit="1" customWidth="1"/>
    <col min="2325" max="2325" width="8.85546875" bestFit="1" customWidth="1"/>
    <col min="2327" max="2327" width="8" bestFit="1" customWidth="1"/>
    <col min="2328" max="2328" width="9.28515625" bestFit="1" customWidth="1"/>
    <col min="2329" max="2329" width="8.28515625" bestFit="1" customWidth="1"/>
    <col min="2330" max="2330" width="11.140625" bestFit="1" customWidth="1"/>
    <col min="2331" max="2331" width="8.5703125" bestFit="1" customWidth="1"/>
    <col min="2332" max="2332" width="12.7109375" bestFit="1" customWidth="1"/>
    <col min="2333" max="2333" width="12.140625" bestFit="1" customWidth="1"/>
    <col min="2334" max="2334" width="12.7109375" bestFit="1" customWidth="1"/>
    <col min="2335" max="2335" width="15.42578125" bestFit="1" customWidth="1"/>
    <col min="2336" max="2336" width="9" bestFit="1" customWidth="1"/>
    <col min="2337" max="2337" width="8.5703125" bestFit="1" customWidth="1"/>
    <col min="2338" max="2338" width="9" bestFit="1" customWidth="1"/>
    <col min="2339" max="2340" width="8" bestFit="1" customWidth="1"/>
    <col min="2341" max="2341" width="8.140625" bestFit="1" customWidth="1"/>
    <col min="2342" max="2342" width="10.7109375" bestFit="1" customWidth="1"/>
    <col min="2343" max="2343" width="11" bestFit="1" customWidth="1"/>
    <col min="2344" max="2344" width="9" bestFit="1" customWidth="1"/>
    <col min="2345" max="2345" width="11.42578125" bestFit="1" customWidth="1"/>
    <col min="2346" max="2346" width="9.42578125" bestFit="1" customWidth="1"/>
    <col min="2347" max="2347" width="7.140625" bestFit="1" customWidth="1"/>
    <col min="2348" max="2348" width="8" bestFit="1" customWidth="1"/>
    <col min="2349" max="2349" width="13.28515625" bestFit="1" customWidth="1"/>
    <col min="2350" max="2350" width="11.7109375" bestFit="1" customWidth="1"/>
    <col min="2351" max="2351" width="8" bestFit="1" customWidth="1"/>
    <col min="2352" max="2352" width="11.85546875" bestFit="1" customWidth="1"/>
    <col min="2353" max="2353" width="8" bestFit="1" customWidth="1"/>
    <col min="2354" max="2354" width="11.28515625" bestFit="1" customWidth="1"/>
    <col min="2355" max="2355" width="8.28515625" bestFit="1" customWidth="1"/>
    <col min="2356" max="2356" width="8.5703125" bestFit="1" customWidth="1"/>
    <col min="2357" max="2357" width="10.140625" bestFit="1" customWidth="1"/>
    <col min="2358" max="2358" width="12.7109375" bestFit="1" customWidth="1"/>
    <col min="2359" max="2359" width="10" bestFit="1" customWidth="1"/>
    <col min="2360" max="2362" width="9" bestFit="1" customWidth="1"/>
    <col min="2363" max="2363" width="8" bestFit="1" customWidth="1"/>
    <col min="2364" max="2365" width="7.140625" bestFit="1" customWidth="1"/>
    <col min="2366" max="2366" width="8" bestFit="1" customWidth="1"/>
    <col min="2561" max="2561" width="4.42578125" customWidth="1"/>
    <col min="2562" max="2562" width="18.140625" customWidth="1"/>
    <col min="2563" max="2563" width="9.42578125" bestFit="1" customWidth="1"/>
    <col min="2564" max="2564" width="9" bestFit="1" customWidth="1"/>
    <col min="2565" max="2565" width="15" bestFit="1" customWidth="1"/>
    <col min="2566" max="2566" width="14.5703125" bestFit="1" customWidth="1"/>
    <col min="2567" max="2567" width="12.85546875" bestFit="1" customWidth="1"/>
    <col min="2568" max="2568" width="8.140625" bestFit="1" customWidth="1"/>
    <col min="2569" max="2569" width="9.5703125" bestFit="1" customWidth="1"/>
    <col min="2570" max="2570" width="10.140625" bestFit="1" customWidth="1"/>
    <col min="2571" max="2571" width="11.7109375" bestFit="1" customWidth="1"/>
    <col min="2572" max="2572" width="15.28515625" bestFit="1" customWidth="1"/>
    <col min="2573" max="2573" width="8" bestFit="1" customWidth="1"/>
    <col min="2574" max="2574" width="13.5703125" bestFit="1" customWidth="1"/>
    <col min="2575" max="2575" width="9.7109375" bestFit="1" customWidth="1"/>
    <col min="2576" max="2576" width="11.7109375" bestFit="1" customWidth="1"/>
    <col min="2578" max="2578" width="17.42578125" bestFit="1" customWidth="1"/>
    <col min="2579" max="2579" width="12.28515625" bestFit="1" customWidth="1"/>
    <col min="2580" max="2580" width="9" bestFit="1" customWidth="1"/>
    <col min="2581" max="2581" width="8.85546875" bestFit="1" customWidth="1"/>
    <col min="2583" max="2583" width="8" bestFit="1" customWidth="1"/>
    <col min="2584" max="2584" width="9.28515625" bestFit="1" customWidth="1"/>
    <col min="2585" max="2585" width="8.28515625" bestFit="1" customWidth="1"/>
    <col min="2586" max="2586" width="11.140625" bestFit="1" customWidth="1"/>
    <col min="2587" max="2587" width="8.5703125" bestFit="1" customWidth="1"/>
    <col min="2588" max="2588" width="12.7109375" bestFit="1" customWidth="1"/>
    <col min="2589" max="2589" width="12.140625" bestFit="1" customWidth="1"/>
    <col min="2590" max="2590" width="12.7109375" bestFit="1" customWidth="1"/>
    <col min="2591" max="2591" width="15.42578125" bestFit="1" customWidth="1"/>
    <col min="2592" max="2592" width="9" bestFit="1" customWidth="1"/>
    <col min="2593" max="2593" width="8.5703125" bestFit="1" customWidth="1"/>
    <col min="2594" max="2594" width="9" bestFit="1" customWidth="1"/>
    <col min="2595" max="2596" width="8" bestFit="1" customWidth="1"/>
    <col min="2597" max="2597" width="8.140625" bestFit="1" customWidth="1"/>
    <col min="2598" max="2598" width="10.7109375" bestFit="1" customWidth="1"/>
    <col min="2599" max="2599" width="11" bestFit="1" customWidth="1"/>
    <col min="2600" max="2600" width="9" bestFit="1" customWidth="1"/>
    <col min="2601" max="2601" width="11.42578125" bestFit="1" customWidth="1"/>
    <col min="2602" max="2602" width="9.42578125" bestFit="1" customWidth="1"/>
    <col min="2603" max="2603" width="7.140625" bestFit="1" customWidth="1"/>
    <col min="2604" max="2604" width="8" bestFit="1" customWidth="1"/>
    <col min="2605" max="2605" width="13.28515625" bestFit="1" customWidth="1"/>
    <col min="2606" max="2606" width="11.7109375" bestFit="1" customWidth="1"/>
    <col min="2607" max="2607" width="8" bestFit="1" customWidth="1"/>
    <col min="2608" max="2608" width="11.85546875" bestFit="1" customWidth="1"/>
    <col min="2609" max="2609" width="8" bestFit="1" customWidth="1"/>
    <col min="2610" max="2610" width="11.28515625" bestFit="1" customWidth="1"/>
    <col min="2611" max="2611" width="8.28515625" bestFit="1" customWidth="1"/>
    <col min="2612" max="2612" width="8.5703125" bestFit="1" customWidth="1"/>
    <col min="2613" max="2613" width="10.140625" bestFit="1" customWidth="1"/>
    <col min="2614" max="2614" width="12.7109375" bestFit="1" customWidth="1"/>
    <col min="2615" max="2615" width="10" bestFit="1" customWidth="1"/>
    <col min="2616" max="2618" width="9" bestFit="1" customWidth="1"/>
    <col min="2619" max="2619" width="8" bestFit="1" customWidth="1"/>
    <col min="2620" max="2621" width="7.140625" bestFit="1" customWidth="1"/>
    <col min="2622" max="2622" width="8" bestFit="1" customWidth="1"/>
    <col min="2817" max="2817" width="4.42578125" customWidth="1"/>
    <col min="2818" max="2818" width="18.140625" customWidth="1"/>
    <col min="2819" max="2819" width="9.42578125" bestFit="1" customWidth="1"/>
    <col min="2820" max="2820" width="9" bestFit="1" customWidth="1"/>
    <col min="2821" max="2821" width="15" bestFit="1" customWidth="1"/>
    <col min="2822" max="2822" width="14.5703125" bestFit="1" customWidth="1"/>
    <col min="2823" max="2823" width="12.85546875" bestFit="1" customWidth="1"/>
    <col min="2824" max="2824" width="8.140625" bestFit="1" customWidth="1"/>
    <col min="2825" max="2825" width="9.5703125" bestFit="1" customWidth="1"/>
    <col min="2826" max="2826" width="10.140625" bestFit="1" customWidth="1"/>
    <col min="2827" max="2827" width="11.7109375" bestFit="1" customWidth="1"/>
    <col min="2828" max="2828" width="15.28515625" bestFit="1" customWidth="1"/>
    <col min="2829" max="2829" width="8" bestFit="1" customWidth="1"/>
    <col min="2830" max="2830" width="13.5703125" bestFit="1" customWidth="1"/>
    <col min="2831" max="2831" width="9.7109375" bestFit="1" customWidth="1"/>
    <col min="2832" max="2832" width="11.7109375" bestFit="1" customWidth="1"/>
    <col min="2834" max="2834" width="17.42578125" bestFit="1" customWidth="1"/>
    <col min="2835" max="2835" width="12.28515625" bestFit="1" customWidth="1"/>
    <col min="2836" max="2836" width="9" bestFit="1" customWidth="1"/>
    <col min="2837" max="2837" width="8.85546875" bestFit="1" customWidth="1"/>
    <col min="2839" max="2839" width="8" bestFit="1" customWidth="1"/>
    <col min="2840" max="2840" width="9.28515625" bestFit="1" customWidth="1"/>
    <col min="2841" max="2841" width="8.28515625" bestFit="1" customWidth="1"/>
    <col min="2842" max="2842" width="11.140625" bestFit="1" customWidth="1"/>
    <col min="2843" max="2843" width="8.5703125" bestFit="1" customWidth="1"/>
    <col min="2844" max="2844" width="12.7109375" bestFit="1" customWidth="1"/>
    <col min="2845" max="2845" width="12.140625" bestFit="1" customWidth="1"/>
    <col min="2846" max="2846" width="12.7109375" bestFit="1" customWidth="1"/>
    <col min="2847" max="2847" width="15.42578125" bestFit="1" customWidth="1"/>
    <col min="2848" max="2848" width="9" bestFit="1" customWidth="1"/>
    <col min="2849" max="2849" width="8.5703125" bestFit="1" customWidth="1"/>
    <col min="2850" max="2850" width="9" bestFit="1" customWidth="1"/>
    <col min="2851" max="2852" width="8" bestFit="1" customWidth="1"/>
    <col min="2853" max="2853" width="8.140625" bestFit="1" customWidth="1"/>
    <col min="2854" max="2854" width="10.7109375" bestFit="1" customWidth="1"/>
    <col min="2855" max="2855" width="11" bestFit="1" customWidth="1"/>
    <col min="2856" max="2856" width="9" bestFit="1" customWidth="1"/>
    <col min="2857" max="2857" width="11.42578125" bestFit="1" customWidth="1"/>
    <col min="2858" max="2858" width="9.42578125" bestFit="1" customWidth="1"/>
    <col min="2859" max="2859" width="7.140625" bestFit="1" customWidth="1"/>
    <col min="2860" max="2860" width="8" bestFit="1" customWidth="1"/>
    <col min="2861" max="2861" width="13.28515625" bestFit="1" customWidth="1"/>
    <col min="2862" max="2862" width="11.7109375" bestFit="1" customWidth="1"/>
    <col min="2863" max="2863" width="8" bestFit="1" customWidth="1"/>
    <col min="2864" max="2864" width="11.85546875" bestFit="1" customWidth="1"/>
    <col min="2865" max="2865" width="8" bestFit="1" customWidth="1"/>
    <col min="2866" max="2866" width="11.28515625" bestFit="1" customWidth="1"/>
    <col min="2867" max="2867" width="8.28515625" bestFit="1" customWidth="1"/>
    <col min="2868" max="2868" width="8.5703125" bestFit="1" customWidth="1"/>
    <col min="2869" max="2869" width="10.140625" bestFit="1" customWidth="1"/>
    <col min="2870" max="2870" width="12.7109375" bestFit="1" customWidth="1"/>
    <col min="2871" max="2871" width="10" bestFit="1" customWidth="1"/>
    <col min="2872" max="2874" width="9" bestFit="1" customWidth="1"/>
    <col min="2875" max="2875" width="8" bestFit="1" customWidth="1"/>
    <col min="2876" max="2877" width="7.140625" bestFit="1" customWidth="1"/>
    <col min="2878" max="2878" width="8" bestFit="1" customWidth="1"/>
    <col min="3073" max="3073" width="4.42578125" customWidth="1"/>
    <col min="3074" max="3074" width="18.140625" customWidth="1"/>
    <col min="3075" max="3075" width="9.42578125" bestFit="1" customWidth="1"/>
    <col min="3076" max="3076" width="9" bestFit="1" customWidth="1"/>
    <col min="3077" max="3077" width="15" bestFit="1" customWidth="1"/>
    <col min="3078" max="3078" width="14.5703125" bestFit="1" customWidth="1"/>
    <col min="3079" max="3079" width="12.85546875" bestFit="1" customWidth="1"/>
    <col min="3080" max="3080" width="8.140625" bestFit="1" customWidth="1"/>
    <col min="3081" max="3081" width="9.5703125" bestFit="1" customWidth="1"/>
    <col min="3082" max="3082" width="10.140625" bestFit="1" customWidth="1"/>
    <col min="3083" max="3083" width="11.7109375" bestFit="1" customWidth="1"/>
    <col min="3084" max="3084" width="15.28515625" bestFit="1" customWidth="1"/>
    <col min="3085" max="3085" width="8" bestFit="1" customWidth="1"/>
    <col min="3086" max="3086" width="13.5703125" bestFit="1" customWidth="1"/>
    <col min="3087" max="3087" width="9.7109375" bestFit="1" customWidth="1"/>
    <col min="3088" max="3088" width="11.7109375" bestFit="1" customWidth="1"/>
    <col min="3090" max="3090" width="17.42578125" bestFit="1" customWidth="1"/>
    <col min="3091" max="3091" width="12.28515625" bestFit="1" customWidth="1"/>
    <col min="3092" max="3092" width="9" bestFit="1" customWidth="1"/>
    <col min="3093" max="3093" width="8.85546875" bestFit="1" customWidth="1"/>
    <col min="3095" max="3095" width="8" bestFit="1" customWidth="1"/>
    <col min="3096" max="3096" width="9.28515625" bestFit="1" customWidth="1"/>
    <col min="3097" max="3097" width="8.28515625" bestFit="1" customWidth="1"/>
    <col min="3098" max="3098" width="11.140625" bestFit="1" customWidth="1"/>
    <col min="3099" max="3099" width="8.5703125" bestFit="1" customWidth="1"/>
    <col min="3100" max="3100" width="12.7109375" bestFit="1" customWidth="1"/>
    <col min="3101" max="3101" width="12.140625" bestFit="1" customWidth="1"/>
    <col min="3102" max="3102" width="12.7109375" bestFit="1" customWidth="1"/>
    <col min="3103" max="3103" width="15.42578125" bestFit="1" customWidth="1"/>
    <col min="3104" max="3104" width="9" bestFit="1" customWidth="1"/>
    <col min="3105" max="3105" width="8.5703125" bestFit="1" customWidth="1"/>
    <col min="3106" max="3106" width="9" bestFit="1" customWidth="1"/>
    <col min="3107" max="3108" width="8" bestFit="1" customWidth="1"/>
    <col min="3109" max="3109" width="8.140625" bestFit="1" customWidth="1"/>
    <col min="3110" max="3110" width="10.7109375" bestFit="1" customWidth="1"/>
    <col min="3111" max="3111" width="11" bestFit="1" customWidth="1"/>
    <col min="3112" max="3112" width="9" bestFit="1" customWidth="1"/>
    <col min="3113" max="3113" width="11.42578125" bestFit="1" customWidth="1"/>
    <col min="3114" max="3114" width="9.42578125" bestFit="1" customWidth="1"/>
    <col min="3115" max="3115" width="7.140625" bestFit="1" customWidth="1"/>
    <col min="3116" max="3116" width="8" bestFit="1" customWidth="1"/>
    <col min="3117" max="3117" width="13.28515625" bestFit="1" customWidth="1"/>
    <col min="3118" max="3118" width="11.7109375" bestFit="1" customWidth="1"/>
    <col min="3119" max="3119" width="8" bestFit="1" customWidth="1"/>
    <col min="3120" max="3120" width="11.85546875" bestFit="1" customWidth="1"/>
    <col min="3121" max="3121" width="8" bestFit="1" customWidth="1"/>
    <col min="3122" max="3122" width="11.28515625" bestFit="1" customWidth="1"/>
    <col min="3123" max="3123" width="8.28515625" bestFit="1" customWidth="1"/>
    <col min="3124" max="3124" width="8.5703125" bestFit="1" customWidth="1"/>
    <col min="3125" max="3125" width="10.140625" bestFit="1" customWidth="1"/>
    <col min="3126" max="3126" width="12.7109375" bestFit="1" customWidth="1"/>
    <col min="3127" max="3127" width="10" bestFit="1" customWidth="1"/>
    <col min="3128" max="3130" width="9" bestFit="1" customWidth="1"/>
    <col min="3131" max="3131" width="8" bestFit="1" customWidth="1"/>
    <col min="3132" max="3133" width="7.140625" bestFit="1" customWidth="1"/>
    <col min="3134" max="3134" width="8" bestFit="1" customWidth="1"/>
    <col min="3329" max="3329" width="4.42578125" customWidth="1"/>
    <col min="3330" max="3330" width="18.140625" customWidth="1"/>
    <col min="3331" max="3331" width="9.42578125" bestFit="1" customWidth="1"/>
    <col min="3332" max="3332" width="9" bestFit="1" customWidth="1"/>
    <col min="3333" max="3333" width="15" bestFit="1" customWidth="1"/>
    <col min="3334" max="3334" width="14.5703125" bestFit="1" customWidth="1"/>
    <col min="3335" max="3335" width="12.85546875" bestFit="1" customWidth="1"/>
    <col min="3336" max="3336" width="8.140625" bestFit="1" customWidth="1"/>
    <col min="3337" max="3337" width="9.5703125" bestFit="1" customWidth="1"/>
    <col min="3338" max="3338" width="10.140625" bestFit="1" customWidth="1"/>
    <col min="3339" max="3339" width="11.7109375" bestFit="1" customWidth="1"/>
    <col min="3340" max="3340" width="15.28515625" bestFit="1" customWidth="1"/>
    <col min="3341" max="3341" width="8" bestFit="1" customWidth="1"/>
    <col min="3342" max="3342" width="13.5703125" bestFit="1" customWidth="1"/>
    <col min="3343" max="3343" width="9.7109375" bestFit="1" customWidth="1"/>
    <col min="3344" max="3344" width="11.7109375" bestFit="1" customWidth="1"/>
    <col min="3346" max="3346" width="17.42578125" bestFit="1" customWidth="1"/>
    <col min="3347" max="3347" width="12.28515625" bestFit="1" customWidth="1"/>
    <col min="3348" max="3348" width="9" bestFit="1" customWidth="1"/>
    <col min="3349" max="3349" width="8.85546875" bestFit="1" customWidth="1"/>
    <col min="3351" max="3351" width="8" bestFit="1" customWidth="1"/>
    <col min="3352" max="3352" width="9.28515625" bestFit="1" customWidth="1"/>
    <col min="3353" max="3353" width="8.28515625" bestFit="1" customWidth="1"/>
    <col min="3354" max="3354" width="11.140625" bestFit="1" customWidth="1"/>
    <col min="3355" max="3355" width="8.5703125" bestFit="1" customWidth="1"/>
    <col min="3356" max="3356" width="12.7109375" bestFit="1" customWidth="1"/>
    <col min="3357" max="3357" width="12.140625" bestFit="1" customWidth="1"/>
    <col min="3358" max="3358" width="12.7109375" bestFit="1" customWidth="1"/>
    <col min="3359" max="3359" width="15.42578125" bestFit="1" customWidth="1"/>
    <col min="3360" max="3360" width="9" bestFit="1" customWidth="1"/>
    <col min="3361" max="3361" width="8.5703125" bestFit="1" customWidth="1"/>
    <col min="3362" max="3362" width="9" bestFit="1" customWidth="1"/>
    <col min="3363" max="3364" width="8" bestFit="1" customWidth="1"/>
    <col min="3365" max="3365" width="8.140625" bestFit="1" customWidth="1"/>
    <col min="3366" max="3366" width="10.7109375" bestFit="1" customWidth="1"/>
    <col min="3367" max="3367" width="11" bestFit="1" customWidth="1"/>
    <col min="3368" max="3368" width="9" bestFit="1" customWidth="1"/>
    <col min="3369" max="3369" width="11.42578125" bestFit="1" customWidth="1"/>
    <col min="3370" max="3370" width="9.42578125" bestFit="1" customWidth="1"/>
    <col min="3371" max="3371" width="7.140625" bestFit="1" customWidth="1"/>
    <col min="3372" max="3372" width="8" bestFit="1" customWidth="1"/>
    <col min="3373" max="3373" width="13.28515625" bestFit="1" customWidth="1"/>
    <col min="3374" max="3374" width="11.7109375" bestFit="1" customWidth="1"/>
    <col min="3375" max="3375" width="8" bestFit="1" customWidth="1"/>
    <col min="3376" max="3376" width="11.85546875" bestFit="1" customWidth="1"/>
    <col min="3377" max="3377" width="8" bestFit="1" customWidth="1"/>
    <col min="3378" max="3378" width="11.28515625" bestFit="1" customWidth="1"/>
    <col min="3379" max="3379" width="8.28515625" bestFit="1" customWidth="1"/>
    <col min="3380" max="3380" width="8.5703125" bestFit="1" customWidth="1"/>
    <col min="3381" max="3381" width="10.140625" bestFit="1" customWidth="1"/>
    <col min="3382" max="3382" width="12.7109375" bestFit="1" customWidth="1"/>
    <col min="3383" max="3383" width="10" bestFit="1" customWidth="1"/>
    <col min="3384" max="3386" width="9" bestFit="1" customWidth="1"/>
    <col min="3387" max="3387" width="8" bestFit="1" customWidth="1"/>
    <col min="3388" max="3389" width="7.140625" bestFit="1" customWidth="1"/>
    <col min="3390" max="3390" width="8" bestFit="1" customWidth="1"/>
    <col min="3585" max="3585" width="4.42578125" customWidth="1"/>
    <col min="3586" max="3586" width="18.140625" customWidth="1"/>
    <col min="3587" max="3587" width="9.42578125" bestFit="1" customWidth="1"/>
    <col min="3588" max="3588" width="9" bestFit="1" customWidth="1"/>
    <col min="3589" max="3589" width="15" bestFit="1" customWidth="1"/>
    <col min="3590" max="3590" width="14.5703125" bestFit="1" customWidth="1"/>
    <col min="3591" max="3591" width="12.85546875" bestFit="1" customWidth="1"/>
    <col min="3592" max="3592" width="8.140625" bestFit="1" customWidth="1"/>
    <col min="3593" max="3593" width="9.5703125" bestFit="1" customWidth="1"/>
    <col min="3594" max="3594" width="10.140625" bestFit="1" customWidth="1"/>
    <col min="3595" max="3595" width="11.7109375" bestFit="1" customWidth="1"/>
    <col min="3596" max="3596" width="15.28515625" bestFit="1" customWidth="1"/>
    <col min="3597" max="3597" width="8" bestFit="1" customWidth="1"/>
    <col min="3598" max="3598" width="13.5703125" bestFit="1" customWidth="1"/>
    <col min="3599" max="3599" width="9.7109375" bestFit="1" customWidth="1"/>
    <col min="3600" max="3600" width="11.7109375" bestFit="1" customWidth="1"/>
    <col min="3602" max="3602" width="17.42578125" bestFit="1" customWidth="1"/>
    <col min="3603" max="3603" width="12.28515625" bestFit="1" customWidth="1"/>
    <col min="3604" max="3604" width="9" bestFit="1" customWidth="1"/>
    <col min="3605" max="3605" width="8.85546875" bestFit="1" customWidth="1"/>
    <col min="3607" max="3607" width="8" bestFit="1" customWidth="1"/>
    <col min="3608" max="3608" width="9.28515625" bestFit="1" customWidth="1"/>
    <col min="3609" max="3609" width="8.28515625" bestFit="1" customWidth="1"/>
    <col min="3610" max="3610" width="11.140625" bestFit="1" customWidth="1"/>
    <col min="3611" max="3611" width="8.5703125" bestFit="1" customWidth="1"/>
    <col min="3612" max="3612" width="12.7109375" bestFit="1" customWidth="1"/>
    <col min="3613" max="3613" width="12.140625" bestFit="1" customWidth="1"/>
    <col min="3614" max="3614" width="12.7109375" bestFit="1" customWidth="1"/>
    <col min="3615" max="3615" width="15.42578125" bestFit="1" customWidth="1"/>
    <col min="3616" max="3616" width="9" bestFit="1" customWidth="1"/>
    <col min="3617" max="3617" width="8.5703125" bestFit="1" customWidth="1"/>
    <col min="3618" max="3618" width="9" bestFit="1" customWidth="1"/>
    <col min="3619" max="3620" width="8" bestFit="1" customWidth="1"/>
    <col min="3621" max="3621" width="8.140625" bestFit="1" customWidth="1"/>
    <col min="3622" max="3622" width="10.7109375" bestFit="1" customWidth="1"/>
    <col min="3623" max="3623" width="11" bestFit="1" customWidth="1"/>
    <col min="3624" max="3624" width="9" bestFit="1" customWidth="1"/>
    <col min="3625" max="3625" width="11.42578125" bestFit="1" customWidth="1"/>
    <col min="3626" max="3626" width="9.42578125" bestFit="1" customWidth="1"/>
    <col min="3627" max="3627" width="7.140625" bestFit="1" customWidth="1"/>
    <col min="3628" max="3628" width="8" bestFit="1" customWidth="1"/>
    <col min="3629" max="3629" width="13.28515625" bestFit="1" customWidth="1"/>
    <col min="3630" max="3630" width="11.7109375" bestFit="1" customWidth="1"/>
    <col min="3631" max="3631" width="8" bestFit="1" customWidth="1"/>
    <col min="3632" max="3632" width="11.85546875" bestFit="1" customWidth="1"/>
    <col min="3633" max="3633" width="8" bestFit="1" customWidth="1"/>
    <col min="3634" max="3634" width="11.28515625" bestFit="1" customWidth="1"/>
    <col min="3635" max="3635" width="8.28515625" bestFit="1" customWidth="1"/>
    <col min="3636" max="3636" width="8.5703125" bestFit="1" customWidth="1"/>
    <col min="3637" max="3637" width="10.140625" bestFit="1" customWidth="1"/>
    <col min="3638" max="3638" width="12.7109375" bestFit="1" customWidth="1"/>
    <col min="3639" max="3639" width="10" bestFit="1" customWidth="1"/>
    <col min="3640" max="3642" width="9" bestFit="1" customWidth="1"/>
    <col min="3643" max="3643" width="8" bestFit="1" customWidth="1"/>
    <col min="3644" max="3645" width="7.140625" bestFit="1" customWidth="1"/>
    <col min="3646" max="3646" width="8" bestFit="1" customWidth="1"/>
    <col min="3841" max="3841" width="4.42578125" customWidth="1"/>
    <col min="3842" max="3842" width="18.140625" customWidth="1"/>
    <col min="3843" max="3843" width="9.42578125" bestFit="1" customWidth="1"/>
    <col min="3844" max="3844" width="9" bestFit="1" customWidth="1"/>
    <col min="3845" max="3845" width="15" bestFit="1" customWidth="1"/>
    <col min="3846" max="3846" width="14.5703125" bestFit="1" customWidth="1"/>
    <col min="3847" max="3847" width="12.85546875" bestFit="1" customWidth="1"/>
    <col min="3848" max="3848" width="8.140625" bestFit="1" customWidth="1"/>
    <col min="3849" max="3849" width="9.5703125" bestFit="1" customWidth="1"/>
    <col min="3850" max="3850" width="10.140625" bestFit="1" customWidth="1"/>
    <col min="3851" max="3851" width="11.7109375" bestFit="1" customWidth="1"/>
    <col min="3852" max="3852" width="15.28515625" bestFit="1" customWidth="1"/>
    <col min="3853" max="3853" width="8" bestFit="1" customWidth="1"/>
    <col min="3854" max="3854" width="13.5703125" bestFit="1" customWidth="1"/>
    <col min="3855" max="3855" width="9.7109375" bestFit="1" customWidth="1"/>
    <col min="3856" max="3856" width="11.7109375" bestFit="1" customWidth="1"/>
    <col min="3858" max="3858" width="17.42578125" bestFit="1" customWidth="1"/>
    <col min="3859" max="3859" width="12.28515625" bestFit="1" customWidth="1"/>
    <col min="3860" max="3860" width="9" bestFit="1" customWidth="1"/>
    <col min="3861" max="3861" width="8.85546875" bestFit="1" customWidth="1"/>
    <col min="3863" max="3863" width="8" bestFit="1" customWidth="1"/>
    <col min="3864" max="3864" width="9.28515625" bestFit="1" customWidth="1"/>
    <col min="3865" max="3865" width="8.28515625" bestFit="1" customWidth="1"/>
    <col min="3866" max="3866" width="11.140625" bestFit="1" customWidth="1"/>
    <col min="3867" max="3867" width="8.5703125" bestFit="1" customWidth="1"/>
    <col min="3868" max="3868" width="12.7109375" bestFit="1" customWidth="1"/>
    <col min="3869" max="3869" width="12.140625" bestFit="1" customWidth="1"/>
    <col min="3870" max="3870" width="12.7109375" bestFit="1" customWidth="1"/>
    <col min="3871" max="3871" width="15.42578125" bestFit="1" customWidth="1"/>
    <col min="3872" max="3872" width="9" bestFit="1" customWidth="1"/>
    <col min="3873" max="3873" width="8.5703125" bestFit="1" customWidth="1"/>
    <col min="3874" max="3874" width="9" bestFit="1" customWidth="1"/>
    <col min="3875" max="3876" width="8" bestFit="1" customWidth="1"/>
    <col min="3877" max="3877" width="8.140625" bestFit="1" customWidth="1"/>
    <col min="3878" max="3878" width="10.7109375" bestFit="1" customWidth="1"/>
    <col min="3879" max="3879" width="11" bestFit="1" customWidth="1"/>
    <col min="3880" max="3880" width="9" bestFit="1" customWidth="1"/>
    <col min="3881" max="3881" width="11.42578125" bestFit="1" customWidth="1"/>
    <col min="3882" max="3882" width="9.42578125" bestFit="1" customWidth="1"/>
    <col min="3883" max="3883" width="7.140625" bestFit="1" customWidth="1"/>
    <col min="3884" max="3884" width="8" bestFit="1" customWidth="1"/>
    <col min="3885" max="3885" width="13.28515625" bestFit="1" customWidth="1"/>
    <col min="3886" max="3886" width="11.7109375" bestFit="1" customWidth="1"/>
    <col min="3887" max="3887" width="8" bestFit="1" customWidth="1"/>
    <col min="3888" max="3888" width="11.85546875" bestFit="1" customWidth="1"/>
    <col min="3889" max="3889" width="8" bestFit="1" customWidth="1"/>
    <col min="3890" max="3890" width="11.28515625" bestFit="1" customWidth="1"/>
    <col min="3891" max="3891" width="8.28515625" bestFit="1" customWidth="1"/>
    <col min="3892" max="3892" width="8.5703125" bestFit="1" customWidth="1"/>
    <col min="3893" max="3893" width="10.140625" bestFit="1" customWidth="1"/>
    <col min="3894" max="3894" width="12.7109375" bestFit="1" customWidth="1"/>
    <col min="3895" max="3895" width="10" bestFit="1" customWidth="1"/>
    <col min="3896" max="3898" width="9" bestFit="1" customWidth="1"/>
    <col min="3899" max="3899" width="8" bestFit="1" customWidth="1"/>
    <col min="3900" max="3901" width="7.140625" bestFit="1" customWidth="1"/>
    <col min="3902" max="3902" width="8" bestFit="1" customWidth="1"/>
    <col min="4097" max="4097" width="4.42578125" customWidth="1"/>
    <col min="4098" max="4098" width="18.140625" customWidth="1"/>
    <col min="4099" max="4099" width="9.42578125" bestFit="1" customWidth="1"/>
    <col min="4100" max="4100" width="9" bestFit="1" customWidth="1"/>
    <col min="4101" max="4101" width="15" bestFit="1" customWidth="1"/>
    <col min="4102" max="4102" width="14.5703125" bestFit="1" customWidth="1"/>
    <col min="4103" max="4103" width="12.85546875" bestFit="1" customWidth="1"/>
    <col min="4104" max="4104" width="8.140625" bestFit="1" customWidth="1"/>
    <col min="4105" max="4105" width="9.5703125" bestFit="1" customWidth="1"/>
    <col min="4106" max="4106" width="10.140625" bestFit="1" customWidth="1"/>
    <col min="4107" max="4107" width="11.7109375" bestFit="1" customWidth="1"/>
    <col min="4108" max="4108" width="15.28515625" bestFit="1" customWidth="1"/>
    <col min="4109" max="4109" width="8" bestFit="1" customWidth="1"/>
    <col min="4110" max="4110" width="13.5703125" bestFit="1" customWidth="1"/>
    <col min="4111" max="4111" width="9.7109375" bestFit="1" customWidth="1"/>
    <col min="4112" max="4112" width="11.7109375" bestFit="1" customWidth="1"/>
    <col min="4114" max="4114" width="17.42578125" bestFit="1" customWidth="1"/>
    <col min="4115" max="4115" width="12.28515625" bestFit="1" customWidth="1"/>
    <col min="4116" max="4116" width="9" bestFit="1" customWidth="1"/>
    <col min="4117" max="4117" width="8.85546875" bestFit="1" customWidth="1"/>
    <col min="4119" max="4119" width="8" bestFit="1" customWidth="1"/>
    <col min="4120" max="4120" width="9.28515625" bestFit="1" customWidth="1"/>
    <col min="4121" max="4121" width="8.28515625" bestFit="1" customWidth="1"/>
    <col min="4122" max="4122" width="11.140625" bestFit="1" customWidth="1"/>
    <col min="4123" max="4123" width="8.5703125" bestFit="1" customWidth="1"/>
    <col min="4124" max="4124" width="12.7109375" bestFit="1" customWidth="1"/>
    <col min="4125" max="4125" width="12.140625" bestFit="1" customWidth="1"/>
    <col min="4126" max="4126" width="12.7109375" bestFit="1" customWidth="1"/>
    <col min="4127" max="4127" width="15.42578125" bestFit="1" customWidth="1"/>
    <col min="4128" max="4128" width="9" bestFit="1" customWidth="1"/>
    <col min="4129" max="4129" width="8.5703125" bestFit="1" customWidth="1"/>
    <col min="4130" max="4130" width="9" bestFit="1" customWidth="1"/>
    <col min="4131" max="4132" width="8" bestFit="1" customWidth="1"/>
    <col min="4133" max="4133" width="8.140625" bestFit="1" customWidth="1"/>
    <col min="4134" max="4134" width="10.7109375" bestFit="1" customWidth="1"/>
    <col min="4135" max="4135" width="11" bestFit="1" customWidth="1"/>
    <col min="4136" max="4136" width="9" bestFit="1" customWidth="1"/>
    <col min="4137" max="4137" width="11.42578125" bestFit="1" customWidth="1"/>
    <col min="4138" max="4138" width="9.42578125" bestFit="1" customWidth="1"/>
    <col min="4139" max="4139" width="7.140625" bestFit="1" customWidth="1"/>
    <col min="4140" max="4140" width="8" bestFit="1" customWidth="1"/>
    <col min="4141" max="4141" width="13.28515625" bestFit="1" customWidth="1"/>
    <col min="4142" max="4142" width="11.7109375" bestFit="1" customWidth="1"/>
    <col min="4143" max="4143" width="8" bestFit="1" customWidth="1"/>
    <col min="4144" max="4144" width="11.85546875" bestFit="1" customWidth="1"/>
    <col min="4145" max="4145" width="8" bestFit="1" customWidth="1"/>
    <col min="4146" max="4146" width="11.28515625" bestFit="1" customWidth="1"/>
    <col min="4147" max="4147" width="8.28515625" bestFit="1" customWidth="1"/>
    <col min="4148" max="4148" width="8.5703125" bestFit="1" customWidth="1"/>
    <col min="4149" max="4149" width="10.140625" bestFit="1" customWidth="1"/>
    <col min="4150" max="4150" width="12.7109375" bestFit="1" customWidth="1"/>
    <col min="4151" max="4151" width="10" bestFit="1" customWidth="1"/>
    <col min="4152" max="4154" width="9" bestFit="1" customWidth="1"/>
    <col min="4155" max="4155" width="8" bestFit="1" customWidth="1"/>
    <col min="4156" max="4157" width="7.140625" bestFit="1" customWidth="1"/>
    <col min="4158" max="4158" width="8" bestFit="1" customWidth="1"/>
    <col min="4353" max="4353" width="4.42578125" customWidth="1"/>
    <col min="4354" max="4354" width="18.140625" customWidth="1"/>
    <col min="4355" max="4355" width="9.42578125" bestFit="1" customWidth="1"/>
    <col min="4356" max="4356" width="9" bestFit="1" customWidth="1"/>
    <col min="4357" max="4357" width="15" bestFit="1" customWidth="1"/>
    <col min="4358" max="4358" width="14.5703125" bestFit="1" customWidth="1"/>
    <col min="4359" max="4359" width="12.85546875" bestFit="1" customWidth="1"/>
    <col min="4360" max="4360" width="8.140625" bestFit="1" customWidth="1"/>
    <col min="4361" max="4361" width="9.5703125" bestFit="1" customWidth="1"/>
    <col min="4362" max="4362" width="10.140625" bestFit="1" customWidth="1"/>
    <col min="4363" max="4363" width="11.7109375" bestFit="1" customWidth="1"/>
    <col min="4364" max="4364" width="15.28515625" bestFit="1" customWidth="1"/>
    <col min="4365" max="4365" width="8" bestFit="1" customWidth="1"/>
    <col min="4366" max="4366" width="13.5703125" bestFit="1" customWidth="1"/>
    <col min="4367" max="4367" width="9.7109375" bestFit="1" customWidth="1"/>
    <col min="4368" max="4368" width="11.7109375" bestFit="1" customWidth="1"/>
    <col min="4370" max="4370" width="17.42578125" bestFit="1" customWidth="1"/>
    <col min="4371" max="4371" width="12.28515625" bestFit="1" customWidth="1"/>
    <col min="4372" max="4372" width="9" bestFit="1" customWidth="1"/>
    <col min="4373" max="4373" width="8.85546875" bestFit="1" customWidth="1"/>
    <col min="4375" max="4375" width="8" bestFit="1" customWidth="1"/>
    <col min="4376" max="4376" width="9.28515625" bestFit="1" customWidth="1"/>
    <col min="4377" max="4377" width="8.28515625" bestFit="1" customWidth="1"/>
    <col min="4378" max="4378" width="11.140625" bestFit="1" customWidth="1"/>
    <col min="4379" max="4379" width="8.5703125" bestFit="1" customWidth="1"/>
    <col min="4380" max="4380" width="12.7109375" bestFit="1" customWidth="1"/>
    <col min="4381" max="4381" width="12.140625" bestFit="1" customWidth="1"/>
    <col min="4382" max="4382" width="12.7109375" bestFit="1" customWidth="1"/>
    <col min="4383" max="4383" width="15.42578125" bestFit="1" customWidth="1"/>
    <col min="4384" max="4384" width="9" bestFit="1" customWidth="1"/>
    <col min="4385" max="4385" width="8.5703125" bestFit="1" customWidth="1"/>
    <col min="4386" max="4386" width="9" bestFit="1" customWidth="1"/>
    <col min="4387" max="4388" width="8" bestFit="1" customWidth="1"/>
    <col min="4389" max="4389" width="8.140625" bestFit="1" customWidth="1"/>
    <col min="4390" max="4390" width="10.7109375" bestFit="1" customWidth="1"/>
    <col min="4391" max="4391" width="11" bestFit="1" customWidth="1"/>
    <col min="4392" max="4392" width="9" bestFit="1" customWidth="1"/>
    <col min="4393" max="4393" width="11.42578125" bestFit="1" customWidth="1"/>
    <col min="4394" max="4394" width="9.42578125" bestFit="1" customWidth="1"/>
    <col min="4395" max="4395" width="7.140625" bestFit="1" customWidth="1"/>
    <col min="4396" max="4396" width="8" bestFit="1" customWidth="1"/>
    <col min="4397" max="4397" width="13.28515625" bestFit="1" customWidth="1"/>
    <col min="4398" max="4398" width="11.7109375" bestFit="1" customWidth="1"/>
    <col min="4399" max="4399" width="8" bestFit="1" customWidth="1"/>
    <col min="4400" max="4400" width="11.85546875" bestFit="1" customWidth="1"/>
    <col min="4401" max="4401" width="8" bestFit="1" customWidth="1"/>
    <col min="4402" max="4402" width="11.28515625" bestFit="1" customWidth="1"/>
    <col min="4403" max="4403" width="8.28515625" bestFit="1" customWidth="1"/>
    <col min="4404" max="4404" width="8.5703125" bestFit="1" customWidth="1"/>
    <col min="4405" max="4405" width="10.140625" bestFit="1" customWidth="1"/>
    <col min="4406" max="4406" width="12.7109375" bestFit="1" customWidth="1"/>
    <col min="4407" max="4407" width="10" bestFit="1" customWidth="1"/>
    <col min="4408" max="4410" width="9" bestFit="1" customWidth="1"/>
    <col min="4411" max="4411" width="8" bestFit="1" customWidth="1"/>
    <col min="4412" max="4413" width="7.140625" bestFit="1" customWidth="1"/>
    <col min="4414" max="4414" width="8" bestFit="1" customWidth="1"/>
    <col min="4609" max="4609" width="4.42578125" customWidth="1"/>
    <col min="4610" max="4610" width="18.140625" customWidth="1"/>
    <col min="4611" max="4611" width="9.42578125" bestFit="1" customWidth="1"/>
    <col min="4612" max="4612" width="9" bestFit="1" customWidth="1"/>
    <col min="4613" max="4613" width="15" bestFit="1" customWidth="1"/>
    <col min="4614" max="4614" width="14.5703125" bestFit="1" customWidth="1"/>
    <col min="4615" max="4615" width="12.85546875" bestFit="1" customWidth="1"/>
    <col min="4616" max="4616" width="8.140625" bestFit="1" customWidth="1"/>
    <col min="4617" max="4617" width="9.5703125" bestFit="1" customWidth="1"/>
    <col min="4618" max="4618" width="10.140625" bestFit="1" customWidth="1"/>
    <col min="4619" max="4619" width="11.7109375" bestFit="1" customWidth="1"/>
    <col min="4620" max="4620" width="15.28515625" bestFit="1" customWidth="1"/>
    <col min="4621" max="4621" width="8" bestFit="1" customWidth="1"/>
    <col min="4622" max="4622" width="13.5703125" bestFit="1" customWidth="1"/>
    <col min="4623" max="4623" width="9.7109375" bestFit="1" customWidth="1"/>
    <col min="4624" max="4624" width="11.7109375" bestFit="1" customWidth="1"/>
    <col min="4626" max="4626" width="17.42578125" bestFit="1" customWidth="1"/>
    <col min="4627" max="4627" width="12.28515625" bestFit="1" customWidth="1"/>
    <col min="4628" max="4628" width="9" bestFit="1" customWidth="1"/>
    <col min="4629" max="4629" width="8.85546875" bestFit="1" customWidth="1"/>
    <col min="4631" max="4631" width="8" bestFit="1" customWidth="1"/>
    <col min="4632" max="4632" width="9.28515625" bestFit="1" customWidth="1"/>
    <col min="4633" max="4633" width="8.28515625" bestFit="1" customWidth="1"/>
    <col min="4634" max="4634" width="11.140625" bestFit="1" customWidth="1"/>
    <col min="4635" max="4635" width="8.5703125" bestFit="1" customWidth="1"/>
    <col min="4636" max="4636" width="12.7109375" bestFit="1" customWidth="1"/>
    <col min="4637" max="4637" width="12.140625" bestFit="1" customWidth="1"/>
    <col min="4638" max="4638" width="12.7109375" bestFit="1" customWidth="1"/>
    <col min="4639" max="4639" width="15.42578125" bestFit="1" customWidth="1"/>
    <col min="4640" max="4640" width="9" bestFit="1" customWidth="1"/>
    <col min="4641" max="4641" width="8.5703125" bestFit="1" customWidth="1"/>
    <col min="4642" max="4642" width="9" bestFit="1" customWidth="1"/>
    <col min="4643" max="4644" width="8" bestFit="1" customWidth="1"/>
    <col min="4645" max="4645" width="8.140625" bestFit="1" customWidth="1"/>
    <col min="4646" max="4646" width="10.7109375" bestFit="1" customWidth="1"/>
    <col min="4647" max="4647" width="11" bestFit="1" customWidth="1"/>
    <col min="4648" max="4648" width="9" bestFit="1" customWidth="1"/>
    <col min="4649" max="4649" width="11.42578125" bestFit="1" customWidth="1"/>
    <col min="4650" max="4650" width="9.42578125" bestFit="1" customWidth="1"/>
    <col min="4651" max="4651" width="7.140625" bestFit="1" customWidth="1"/>
    <col min="4652" max="4652" width="8" bestFit="1" customWidth="1"/>
    <col min="4653" max="4653" width="13.28515625" bestFit="1" customWidth="1"/>
    <col min="4654" max="4654" width="11.7109375" bestFit="1" customWidth="1"/>
    <col min="4655" max="4655" width="8" bestFit="1" customWidth="1"/>
    <col min="4656" max="4656" width="11.85546875" bestFit="1" customWidth="1"/>
    <col min="4657" max="4657" width="8" bestFit="1" customWidth="1"/>
    <col min="4658" max="4658" width="11.28515625" bestFit="1" customWidth="1"/>
    <col min="4659" max="4659" width="8.28515625" bestFit="1" customWidth="1"/>
    <col min="4660" max="4660" width="8.5703125" bestFit="1" customWidth="1"/>
    <col min="4661" max="4661" width="10.140625" bestFit="1" customWidth="1"/>
    <col min="4662" max="4662" width="12.7109375" bestFit="1" customWidth="1"/>
    <col min="4663" max="4663" width="10" bestFit="1" customWidth="1"/>
    <col min="4664" max="4666" width="9" bestFit="1" customWidth="1"/>
    <col min="4667" max="4667" width="8" bestFit="1" customWidth="1"/>
    <col min="4668" max="4669" width="7.140625" bestFit="1" customWidth="1"/>
    <col min="4670" max="4670" width="8" bestFit="1" customWidth="1"/>
    <col min="4865" max="4865" width="4.42578125" customWidth="1"/>
    <col min="4866" max="4866" width="18.140625" customWidth="1"/>
    <col min="4867" max="4867" width="9.42578125" bestFit="1" customWidth="1"/>
    <col min="4868" max="4868" width="9" bestFit="1" customWidth="1"/>
    <col min="4869" max="4869" width="15" bestFit="1" customWidth="1"/>
    <col min="4870" max="4870" width="14.5703125" bestFit="1" customWidth="1"/>
    <col min="4871" max="4871" width="12.85546875" bestFit="1" customWidth="1"/>
    <col min="4872" max="4872" width="8.140625" bestFit="1" customWidth="1"/>
    <col min="4873" max="4873" width="9.5703125" bestFit="1" customWidth="1"/>
    <col min="4874" max="4874" width="10.140625" bestFit="1" customWidth="1"/>
    <col min="4875" max="4875" width="11.7109375" bestFit="1" customWidth="1"/>
    <col min="4876" max="4876" width="15.28515625" bestFit="1" customWidth="1"/>
    <col min="4877" max="4877" width="8" bestFit="1" customWidth="1"/>
    <col min="4878" max="4878" width="13.5703125" bestFit="1" customWidth="1"/>
    <col min="4879" max="4879" width="9.7109375" bestFit="1" customWidth="1"/>
    <col min="4880" max="4880" width="11.7109375" bestFit="1" customWidth="1"/>
    <col min="4882" max="4882" width="17.42578125" bestFit="1" customWidth="1"/>
    <col min="4883" max="4883" width="12.28515625" bestFit="1" customWidth="1"/>
    <col min="4884" max="4884" width="9" bestFit="1" customWidth="1"/>
    <col min="4885" max="4885" width="8.85546875" bestFit="1" customWidth="1"/>
    <col min="4887" max="4887" width="8" bestFit="1" customWidth="1"/>
    <col min="4888" max="4888" width="9.28515625" bestFit="1" customWidth="1"/>
    <col min="4889" max="4889" width="8.28515625" bestFit="1" customWidth="1"/>
    <col min="4890" max="4890" width="11.140625" bestFit="1" customWidth="1"/>
    <col min="4891" max="4891" width="8.5703125" bestFit="1" customWidth="1"/>
    <col min="4892" max="4892" width="12.7109375" bestFit="1" customWidth="1"/>
    <col min="4893" max="4893" width="12.140625" bestFit="1" customWidth="1"/>
    <col min="4894" max="4894" width="12.7109375" bestFit="1" customWidth="1"/>
    <col min="4895" max="4895" width="15.42578125" bestFit="1" customWidth="1"/>
    <col min="4896" max="4896" width="9" bestFit="1" customWidth="1"/>
    <col min="4897" max="4897" width="8.5703125" bestFit="1" customWidth="1"/>
    <col min="4898" max="4898" width="9" bestFit="1" customWidth="1"/>
    <col min="4899" max="4900" width="8" bestFit="1" customWidth="1"/>
    <col min="4901" max="4901" width="8.140625" bestFit="1" customWidth="1"/>
    <col min="4902" max="4902" width="10.7109375" bestFit="1" customWidth="1"/>
    <col min="4903" max="4903" width="11" bestFit="1" customWidth="1"/>
    <col min="4904" max="4904" width="9" bestFit="1" customWidth="1"/>
    <col min="4905" max="4905" width="11.42578125" bestFit="1" customWidth="1"/>
    <col min="4906" max="4906" width="9.42578125" bestFit="1" customWidth="1"/>
    <col min="4907" max="4907" width="7.140625" bestFit="1" customWidth="1"/>
    <col min="4908" max="4908" width="8" bestFit="1" customWidth="1"/>
    <col min="4909" max="4909" width="13.28515625" bestFit="1" customWidth="1"/>
    <col min="4910" max="4910" width="11.7109375" bestFit="1" customWidth="1"/>
    <col min="4911" max="4911" width="8" bestFit="1" customWidth="1"/>
    <col min="4912" max="4912" width="11.85546875" bestFit="1" customWidth="1"/>
    <col min="4913" max="4913" width="8" bestFit="1" customWidth="1"/>
    <col min="4914" max="4914" width="11.28515625" bestFit="1" customWidth="1"/>
    <col min="4915" max="4915" width="8.28515625" bestFit="1" customWidth="1"/>
    <col min="4916" max="4916" width="8.5703125" bestFit="1" customWidth="1"/>
    <col min="4917" max="4917" width="10.140625" bestFit="1" customWidth="1"/>
    <col min="4918" max="4918" width="12.7109375" bestFit="1" customWidth="1"/>
    <col min="4919" max="4919" width="10" bestFit="1" customWidth="1"/>
    <col min="4920" max="4922" width="9" bestFit="1" customWidth="1"/>
    <col min="4923" max="4923" width="8" bestFit="1" customWidth="1"/>
    <col min="4924" max="4925" width="7.140625" bestFit="1" customWidth="1"/>
    <col min="4926" max="4926" width="8" bestFit="1" customWidth="1"/>
    <col min="5121" max="5121" width="4.42578125" customWidth="1"/>
    <col min="5122" max="5122" width="18.140625" customWidth="1"/>
    <col min="5123" max="5123" width="9.42578125" bestFit="1" customWidth="1"/>
    <col min="5124" max="5124" width="9" bestFit="1" customWidth="1"/>
    <col min="5125" max="5125" width="15" bestFit="1" customWidth="1"/>
    <col min="5126" max="5126" width="14.5703125" bestFit="1" customWidth="1"/>
    <col min="5127" max="5127" width="12.85546875" bestFit="1" customWidth="1"/>
    <col min="5128" max="5128" width="8.140625" bestFit="1" customWidth="1"/>
    <col min="5129" max="5129" width="9.5703125" bestFit="1" customWidth="1"/>
    <col min="5130" max="5130" width="10.140625" bestFit="1" customWidth="1"/>
    <col min="5131" max="5131" width="11.7109375" bestFit="1" customWidth="1"/>
    <col min="5132" max="5132" width="15.28515625" bestFit="1" customWidth="1"/>
    <col min="5133" max="5133" width="8" bestFit="1" customWidth="1"/>
    <col min="5134" max="5134" width="13.5703125" bestFit="1" customWidth="1"/>
    <col min="5135" max="5135" width="9.7109375" bestFit="1" customWidth="1"/>
    <col min="5136" max="5136" width="11.7109375" bestFit="1" customWidth="1"/>
    <col min="5138" max="5138" width="17.42578125" bestFit="1" customWidth="1"/>
    <col min="5139" max="5139" width="12.28515625" bestFit="1" customWidth="1"/>
    <col min="5140" max="5140" width="9" bestFit="1" customWidth="1"/>
    <col min="5141" max="5141" width="8.85546875" bestFit="1" customWidth="1"/>
    <col min="5143" max="5143" width="8" bestFit="1" customWidth="1"/>
    <col min="5144" max="5144" width="9.28515625" bestFit="1" customWidth="1"/>
    <col min="5145" max="5145" width="8.28515625" bestFit="1" customWidth="1"/>
    <col min="5146" max="5146" width="11.140625" bestFit="1" customWidth="1"/>
    <col min="5147" max="5147" width="8.5703125" bestFit="1" customWidth="1"/>
    <col min="5148" max="5148" width="12.7109375" bestFit="1" customWidth="1"/>
    <col min="5149" max="5149" width="12.140625" bestFit="1" customWidth="1"/>
    <col min="5150" max="5150" width="12.7109375" bestFit="1" customWidth="1"/>
    <col min="5151" max="5151" width="15.42578125" bestFit="1" customWidth="1"/>
    <col min="5152" max="5152" width="9" bestFit="1" customWidth="1"/>
    <col min="5153" max="5153" width="8.5703125" bestFit="1" customWidth="1"/>
    <col min="5154" max="5154" width="9" bestFit="1" customWidth="1"/>
    <col min="5155" max="5156" width="8" bestFit="1" customWidth="1"/>
    <col min="5157" max="5157" width="8.140625" bestFit="1" customWidth="1"/>
    <col min="5158" max="5158" width="10.7109375" bestFit="1" customWidth="1"/>
    <col min="5159" max="5159" width="11" bestFit="1" customWidth="1"/>
    <col min="5160" max="5160" width="9" bestFit="1" customWidth="1"/>
    <col min="5161" max="5161" width="11.42578125" bestFit="1" customWidth="1"/>
    <col min="5162" max="5162" width="9.42578125" bestFit="1" customWidth="1"/>
    <col min="5163" max="5163" width="7.140625" bestFit="1" customWidth="1"/>
    <col min="5164" max="5164" width="8" bestFit="1" customWidth="1"/>
    <col min="5165" max="5165" width="13.28515625" bestFit="1" customWidth="1"/>
    <col min="5166" max="5166" width="11.7109375" bestFit="1" customWidth="1"/>
    <col min="5167" max="5167" width="8" bestFit="1" customWidth="1"/>
    <col min="5168" max="5168" width="11.85546875" bestFit="1" customWidth="1"/>
    <col min="5169" max="5169" width="8" bestFit="1" customWidth="1"/>
    <col min="5170" max="5170" width="11.28515625" bestFit="1" customWidth="1"/>
    <col min="5171" max="5171" width="8.28515625" bestFit="1" customWidth="1"/>
    <col min="5172" max="5172" width="8.5703125" bestFit="1" customWidth="1"/>
    <col min="5173" max="5173" width="10.140625" bestFit="1" customWidth="1"/>
    <col min="5174" max="5174" width="12.7109375" bestFit="1" customWidth="1"/>
    <col min="5175" max="5175" width="10" bestFit="1" customWidth="1"/>
    <col min="5176" max="5178" width="9" bestFit="1" customWidth="1"/>
    <col min="5179" max="5179" width="8" bestFit="1" customWidth="1"/>
    <col min="5180" max="5181" width="7.140625" bestFit="1" customWidth="1"/>
    <col min="5182" max="5182" width="8" bestFit="1" customWidth="1"/>
    <col min="5377" max="5377" width="4.42578125" customWidth="1"/>
    <col min="5378" max="5378" width="18.140625" customWidth="1"/>
    <col min="5379" max="5379" width="9.42578125" bestFit="1" customWidth="1"/>
    <col min="5380" max="5380" width="9" bestFit="1" customWidth="1"/>
    <col min="5381" max="5381" width="15" bestFit="1" customWidth="1"/>
    <col min="5382" max="5382" width="14.5703125" bestFit="1" customWidth="1"/>
    <col min="5383" max="5383" width="12.85546875" bestFit="1" customWidth="1"/>
    <col min="5384" max="5384" width="8.140625" bestFit="1" customWidth="1"/>
    <col min="5385" max="5385" width="9.5703125" bestFit="1" customWidth="1"/>
    <col min="5386" max="5386" width="10.140625" bestFit="1" customWidth="1"/>
    <col min="5387" max="5387" width="11.7109375" bestFit="1" customWidth="1"/>
    <col min="5388" max="5388" width="15.28515625" bestFit="1" customWidth="1"/>
    <col min="5389" max="5389" width="8" bestFit="1" customWidth="1"/>
    <col min="5390" max="5390" width="13.5703125" bestFit="1" customWidth="1"/>
    <col min="5391" max="5391" width="9.7109375" bestFit="1" customWidth="1"/>
    <col min="5392" max="5392" width="11.7109375" bestFit="1" customWidth="1"/>
    <col min="5394" max="5394" width="17.42578125" bestFit="1" customWidth="1"/>
    <col min="5395" max="5395" width="12.28515625" bestFit="1" customWidth="1"/>
    <col min="5396" max="5396" width="9" bestFit="1" customWidth="1"/>
    <col min="5397" max="5397" width="8.85546875" bestFit="1" customWidth="1"/>
    <col min="5399" max="5399" width="8" bestFit="1" customWidth="1"/>
    <col min="5400" max="5400" width="9.28515625" bestFit="1" customWidth="1"/>
    <col min="5401" max="5401" width="8.28515625" bestFit="1" customWidth="1"/>
    <col min="5402" max="5402" width="11.140625" bestFit="1" customWidth="1"/>
    <col min="5403" max="5403" width="8.5703125" bestFit="1" customWidth="1"/>
    <col min="5404" max="5404" width="12.7109375" bestFit="1" customWidth="1"/>
    <col min="5405" max="5405" width="12.140625" bestFit="1" customWidth="1"/>
    <col min="5406" max="5406" width="12.7109375" bestFit="1" customWidth="1"/>
    <col min="5407" max="5407" width="15.42578125" bestFit="1" customWidth="1"/>
    <col min="5408" max="5408" width="9" bestFit="1" customWidth="1"/>
    <col min="5409" max="5409" width="8.5703125" bestFit="1" customWidth="1"/>
    <col min="5410" max="5410" width="9" bestFit="1" customWidth="1"/>
    <col min="5411" max="5412" width="8" bestFit="1" customWidth="1"/>
    <col min="5413" max="5413" width="8.140625" bestFit="1" customWidth="1"/>
    <col min="5414" max="5414" width="10.7109375" bestFit="1" customWidth="1"/>
    <col min="5415" max="5415" width="11" bestFit="1" customWidth="1"/>
    <col min="5416" max="5416" width="9" bestFit="1" customWidth="1"/>
    <col min="5417" max="5417" width="11.42578125" bestFit="1" customWidth="1"/>
    <col min="5418" max="5418" width="9.42578125" bestFit="1" customWidth="1"/>
    <col min="5419" max="5419" width="7.140625" bestFit="1" customWidth="1"/>
    <col min="5420" max="5420" width="8" bestFit="1" customWidth="1"/>
    <col min="5421" max="5421" width="13.28515625" bestFit="1" customWidth="1"/>
    <col min="5422" max="5422" width="11.7109375" bestFit="1" customWidth="1"/>
    <col min="5423" max="5423" width="8" bestFit="1" customWidth="1"/>
    <col min="5424" max="5424" width="11.85546875" bestFit="1" customWidth="1"/>
    <col min="5425" max="5425" width="8" bestFit="1" customWidth="1"/>
    <col min="5426" max="5426" width="11.28515625" bestFit="1" customWidth="1"/>
    <col min="5427" max="5427" width="8.28515625" bestFit="1" customWidth="1"/>
    <col min="5428" max="5428" width="8.5703125" bestFit="1" customWidth="1"/>
    <col min="5429" max="5429" width="10.140625" bestFit="1" customWidth="1"/>
    <col min="5430" max="5430" width="12.7109375" bestFit="1" customWidth="1"/>
    <col min="5431" max="5431" width="10" bestFit="1" customWidth="1"/>
    <col min="5432" max="5434" width="9" bestFit="1" customWidth="1"/>
    <col min="5435" max="5435" width="8" bestFit="1" customWidth="1"/>
    <col min="5436" max="5437" width="7.140625" bestFit="1" customWidth="1"/>
    <col min="5438" max="5438" width="8" bestFit="1" customWidth="1"/>
    <col min="5633" max="5633" width="4.42578125" customWidth="1"/>
    <col min="5634" max="5634" width="18.140625" customWidth="1"/>
    <col min="5635" max="5635" width="9.42578125" bestFit="1" customWidth="1"/>
    <col min="5636" max="5636" width="9" bestFit="1" customWidth="1"/>
    <col min="5637" max="5637" width="15" bestFit="1" customWidth="1"/>
    <col min="5638" max="5638" width="14.5703125" bestFit="1" customWidth="1"/>
    <col min="5639" max="5639" width="12.85546875" bestFit="1" customWidth="1"/>
    <col min="5640" max="5640" width="8.140625" bestFit="1" customWidth="1"/>
    <col min="5641" max="5641" width="9.5703125" bestFit="1" customWidth="1"/>
    <col min="5642" max="5642" width="10.140625" bestFit="1" customWidth="1"/>
    <col min="5643" max="5643" width="11.7109375" bestFit="1" customWidth="1"/>
    <col min="5644" max="5644" width="15.28515625" bestFit="1" customWidth="1"/>
    <col min="5645" max="5645" width="8" bestFit="1" customWidth="1"/>
    <col min="5646" max="5646" width="13.5703125" bestFit="1" customWidth="1"/>
    <col min="5647" max="5647" width="9.7109375" bestFit="1" customWidth="1"/>
    <col min="5648" max="5648" width="11.7109375" bestFit="1" customWidth="1"/>
    <col min="5650" max="5650" width="17.42578125" bestFit="1" customWidth="1"/>
    <col min="5651" max="5651" width="12.28515625" bestFit="1" customWidth="1"/>
    <col min="5652" max="5652" width="9" bestFit="1" customWidth="1"/>
    <col min="5653" max="5653" width="8.85546875" bestFit="1" customWidth="1"/>
    <col min="5655" max="5655" width="8" bestFit="1" customWidth="1"/>
    <col min="5656" max="5656" width="9.28515625" bestFit="1" customWidth="1"/>
    <col min="5657" max="5657" width="8.28515625" bestFit="1" customWidth="1"/>
    <col min="5658" max="5658" width="11.140625" bestFit="1" customWidth="1"/>
    <col min="5659" max="5659" width="8.5703125" bestFit="1" customWidth="1"/>
    <col min="5660" max="5660" width="12.7109375" bestFit="1" customWidth="1"/>
    <col min="5661" max="5661" width="12.140625" bestFit="1" customWidth="1"/>
    <col min="5662" max="5662" width="12.7109375" bestFit="1" customWidth="1"/>
    <col min="5663" max="5663" width="15.42578125" bestFit="1" customWidth="1"/>
    <col min="5664" max="5664" width="9" bestFit="1" customWidth="1"/>
    <col min="5665" max="5665" width="8.5703125" bestFit="1" customWidth="1"/>
    <col min="5666" max="5666" width="9" bestFit="1" customWidth="1"/>
    <col min="5667" max="5668" width="8" bestFit="1" customWidth="1"/>
    <col min="5669" max="5669" width="8.140625" bestFit="1" customWidth="1"/>
    <col min="5670" max="5670" width="10.7109375" bestFit="1" customWidth="1"/>
    <col min="5671" max="5671" width="11" bestFit="1" customWidth="1"/>
    <col min="5672" max="5672" width="9" bestFit="1" customWidth="1"/>
    <col min="5673" max="5673" width="11.42578125" bestFit="1" customWidth="1"/>
    <col min="5674" max="5674" width="9.42578125" bestFit="1" customWidth="1"/>
    <col min="5675" max="5675" width="7.140625" bestFit="1" customWidth="1"/>
    <col min="5676" max="5676" width="8" bestFit="1" customWidth="1"/>
    <col min="5677" max="5677" width="13.28515625" bestFit="1" customWidth="1"/>
    <col min="5678" max="5678" width="11.7109375" bestFit="1" customWidth="1"/>
    <col min="5679" max="5679" width="8" bestFit="1" customWidth="1"/>
    <col min="5680" max="5680" width="11.85546875" bestFit="1" customWidth="1"/>
    <col min="5681" max="5681" width="8" bestFit="1" customWidth="1"/>
    <col min="5682" max="5682" width="11.28515625" bestFit="1" customWidth="1"/>
    <col min="5683" max="5683" width="8.28515625" bestFit="1" customWidth="1"/>
    <col min="5684" max="5684" width="8.5703125" bestFit="1" customWidth="1"/>
    <col min="5685" max="5685" width="10.140625" bestFit="1" customWidth="1"/>
    <col min="5686" max="5686" width="12.7109375" bestFit="1" customWidth="1"/>
    <col min="5687" max="5687" width="10" bestFit="1" customWidth="1"/>
    <col min="5688" max="5690" width="9" bestFit="1" customWidth="1"/>
    <col min="5691" max="5691" width="8" bestFit="1" customWidth="1"/>
    <col min="5692" max="5693" width="7.140625" bestFit="1" customWidth="1"/>
    <col min="5694" max="5694" width="8" bestFit="1" customWidth="1"/>
    <col min="5889" max="5889" width="4.42578125" customWidth="1"/>
    <col min="5890" max="5890" width="18.140625" customWidth="1"/>
    <col min="5891" max="5891" width="9.42578125" bestFit="1" customWidth="1"/>
    <col min="5892" max="5892" width="9" bestFit="1" customWidth="1"/>
    <col min="5893" max="5893" width="15" bestFit="1" customWidth="1"/>
    <col min="5894" max="5894" width="14.5703125" bestFit="1" customWidth="1"/>
    <col min="5895" max="5895" width="12.85546875" bestFit="1" customWidth="1"/>
    <col min="5896" max="5896" width="8.140625" bestFit="1" customWidth="1"/>
    <col min="5897" max="5897" width="9.5703125" bestFit="1" customWidth="1"/>
    <col min="5898" max="5898" width="10.140625" bestFit="1" customWidth="1"/>
    <col min="5899" max="5899" width="11.7109375" bestFit="1" customWidth="1"/>
    <col min="5900" max="5900" width="15.28515625" bestFit="1" customWidth="1"/>
    <col min="5901" max="5901" width="8" bestFit="1" customWidth="1"/>
    <col min="5902" max="5902" width="13.5703125" bestFit="1" customWidth="1"/>
    <col min="5903" max="5903" width="9.7109375" bestFit="1" customWidth="1"/>
    <col min="5904" max="5904" width="11.7109375" bestFit="1" customWidth="1"/>
    <col min="5906" max="5906" width="17.42578125" bestFit="1" customWidth="1"/>
    <col min="5907" max="5907" width="12.28515625" bestFit="1" customWidth="1"/>
    <col min="5908" max="5908" width="9" bestFit="1" customWidth="1"/>
    <col min="5909" max="5909" width="8.85546875" bestFit="1" customWidth="1"/>
    <col min="5911" max="5911" width="8" bestFit="1" customWidth="1"/>
    <col min="5912" max="5912" width="9.28515625" bestFit="1" customWidth="1"/>
    <col min="5913" max="5913" width="8.28515625" bestFit="1" customWidth="1"/>
    <col min="5914" max="5914" width="11.140625" bestFit="1" customWidth="1"/>
    <col min="5915" max="5915" width="8.5703125" bestFit="1" customWidth="1"/>
    <col min="5916" max="5916" width="12.7109375" bestFit="1" customWidth="1"/>
    <col min="5917" max="5917" width="12.140625" bestFit="1" customWidth="1"/>
    <col min="5918" max="5918" width="12.7109375" bestFit="1" customWidth="1"/>
    <col min="5919" max="5919" width="15.42578125" bestFit="1" customWidth="1"/>
    <col min="5920" max="5920" width="9" bestFit="1" customWidth="1"/>
    <col min="5921" max="5921" width="8.5703125" bestFit="1" customWidth="1"/>
    <col min="5922" max="5922" width="9" bestFit="1" customWidth="1"/>
    <col min="5923" max="5924" width="8" bestFit="1" customWidth="1"/>
    <col min="5925" max="5925" width="8.140625" bestFit="1" customWidth="1"/>
    <col min="5926" max="5926" width="10.7109375" bestFit="1" customWidth="1"/>
    <col min="5927" max="5927" width="11" bestFit="1" customWidth="1"/>
    <col min="5928" max="5928" width="9" bestFit="1" customWidth="1"/>
    <col min="5929" max="5929" width="11.42578125" bestFit="1" customWidth="1"/>
    <col min="5930" max="5930" width="9.42578125" bestFit="1" customWidth="1"/>
    <col min="5931" max="5931" width="7.140625" bestFit="1" customWidth="1"/>
    <col min="5932" max="5932" width="8" bestFit="1" customWidth="1"/>
    <col min="5933" max="5933" width="13.28515625" bestFit="1" customWidth="1"/>
    <col min="5934" max="5934" width="11.7109375" bestFit="1" customWidth="1"/>
    <col min="5935" max="5935" width="8" bestFit="1" customWidth="1"/>
    <col min="5936" max="5936" width="11.85546875" bestFit="1" customWidth="1"/>
    <col min="5937" max="5937" width="8" bestFit="1" customWidth="1"/>
    <col min="5938" max="5938" width="11.28515625" bestFit="1" customWidth="1"/>
    <col min="5939" max="5939" width="8.28515625" bestFit="1" customWidth="1"/>
    <col min="5940" max="5940" width="8.5703125" bestFit="1" customWidth="1"/>
    <col min="5941" max="5941" width="10.140625" bestFit="1" customWidth="1"/>
    <col min="5942" max="5942" width="12.7109375" bestFit="1" customWidth="1"/>
    <col min="5943" max="5943" width="10" bestFit="1" customWidth="1"/>
    <col min="5944" max="5946" width="9" bestFit="1" customWidth="1"/>
    <col min="5947" max="5947" width="8" bestFit="1" customWidth="1"/>
    <col min="5948" max="5949" width="7.140625" bestFit="1" customWidth="1"/>
    <col min="5950" max="5950" width="8" bestFit="1" customWidth="1"/>
    <col min="6145" max="6145" width="4.42578125" customWidth="1"/>
    <col min="6146" max="6146" width="18.140625" customWidth="1"/>
    <col min="6147" max="6147" width="9.42578125" bestFit="1" customWidth="1"/>
    <col min="6148" max="6148" width="9" bestFit="1" customWidth="1"/>
    <col min="6149" max="6149" width="15" bestFit="1" customWidth="1"/>
    <col min="6150" max="6150" width="14.5703125" bestFit="1" customWidth="1"/>
    <col min="6151" max="6151" width="12.85546875" bestFit="1" customWidth="1"/>
    <col min="6152" max="6152" width="8.140625" bestFit="1" customWidth="1"/>
    <col min="6153" max="6153" width="9.5703125" bestFit="1" customWidth="1"/>
    <col min="6154" max="6154" width="10.140625" bestFit="1" customWidth="1"/>
    <col min="6155" max="6155" width="11.7109375" bestFit="1" customWidth="1"/>
    <col min="6156" max="6156" width="15.28515625" bestFit="1" customWidth="1"/>
    <col min="6157" max="6157" width="8" bestFit="1" customWidth="1"/>
    <col min="6158" max="6158" width="13.5703125" bestFit="1" customWidth="1"/>
    <col min="6159" max="6159" width="9.7109375" bestFit="1" customWidth="1"/>
    <col min="6160" max="6160" width="11.7109375" bestFit="1" customWidth="1"/>
    <col min="6162" max="6162" width="17.42578125" bestFit="1" customWidth="1"/>
    <col min="6163" max="6163" width="12.28515625" bestFit="1" customWidth="1"/>
    <col min="6164" max="6164" width="9" bestFit="1" customWidth="1"/>
    <col min="6165" max="6165" width="8.85546875" bestFit="1" customWidth="1"/>
    <col min="6167" max="6167" width="8" bestFit="1" customWidth="1"/>
    <col min="6168" max="6168" width="9.28515625" bestFit="1" customWidth="1"/>
    <col min="6169" max="6169" width="8.28515625" bestFit="1" customWidth="1"/>
    <col min="6170" max="6170" width="11.140625" bestFit="1" customWidth="1"/>
    <col min="6171" max="6171" width="8.5703125" bestFit="1" customWidth="1"/>
    <col min="6172" max="6172" width="12.7109375" bestFit="1" customWidth="1"/>
    <col min="6173" max="6173" width="12.140625" bestFit="1" customWidth="1"/>
    <col min="6174" max="6174" width="12.7109375" bestFit="1" customWidth="1"/>
    <col min="6175" max="6175" width="15.42578125" bestFit="1" customWidth="1"/>
    <col min="6176" max="6176" width="9" bestFit="1" customWidth="1"/>
    <col min="6177" max="6177" width="8.5703125" bestFit="1" customWidth="1"/>
    <col min="6178" max="6178" width="9" bestFit="1" customWidth="1"/>
    <col min="6179" max="6180" width="8" bestFit="1" customWidth="1"/>
    <col min="6181" max="6181" width="8.140625" bestFit="1" customWidth="1"/>
    <col min="6182" max="6182" width="10.7109375" bestFit="1" customWidth="1"/>
    <col min="6183" max="6183" width="11" bestFit="1" customWidth="1"/>
    <col min="6184" max="6184" width="9" bestFit="1" customWidth="1"/>
    <col min="6185" max="6185" width="11.42578125" bestFit="1" customWidth="1"/>
    <col min="6186" max="6186" width="9.42578125" bestFit="1" customWidth="1"/>
    <col min="6187" max="6187" width="7.140625" bestFit="1" customWidth="1"/>
    <col min="6188" max="6188" width="8" bestFit="1" customWidth="1"/>
    <col min="6189" max="6189" width="13.28515625" bestFit="1" customWidth="1"/>
    <col min="6190" max="6190" width="11.7109375" bestFit="1" customWidth="1"/>
    <col min="6191" max="6191" width="8" bestFit="1" customWidth="1"/>
    <col min="6192" max="6192" width="11.85546875" bestFit="1" customWidth="1"/>
    <col min="6193" max="6193" width="8" bestFit="1" customWidth="1"/>
    <col min="6194" max="6194" width="11.28515625" bestFit="1" customWidth="1"/>
    <col min="6195" max="6195" width="8.28515625" bestFit="1" customWidth="1"/>
    <col min="6196" max="6196" width="8.5703125" bestFit="1" customWidth="1"/>
    <col min="6197" max="6197" width="10.140625" bestFit="1" customWidth="1"/>
    <col min="6198" max="6198" width="12.7109375" bestFit="1" customWidth="1"/>
    <col min="6199" max="6199" width="10" bestFit="1" customWidth="1"/>
    <col min="6200" max="6202" width="9" bestFit="1" customWidth="1"/>
    <col min="6203" max="6203" width="8" bestFit="1" customWidth="1"/>
    <col min="6204" max="6205" width="7.140625" bestFit="1" customWidth="1"/>
    <col min="6206" max="6206" width="8" bestFit="1" customWidth="1"/>
    <col min="6401" max="6401" width="4.42578125" customWidth="1"/>
    <col min="6402" max="6402" width="18.140625" customWidth="1"/>
    <col min="6403" max="6403" width="9.42578125" bestFit="1" customWidth="1"/>
    <col min="6404" max="6404" width="9" bestFit="1" customWidth="1"/>
    <col min="6405" max="6405" width="15" bestFit="1" customWidth="1"/>
    <col min="6406" max="6406" width="14.5703125" bestFit="1" customWidth="1"/>
    <col min="6407" max="6407" width="12.85546875" bestFit="1" customWidth="1"/>
    <col min="6408" max="6408" width="8.140625" bestFit="1" customWidth="1"/>
    <col min="6409" max="6409" width="9.5703125" bestFit="1" customWidth="1"/>
    <col min="6410" max="6410" width="10.140625" bestFit="1" customWidth="1"/>
    <col min="6411" max="6411" width="11.7109375" bestFit="1" customWidth="1"/>
    <col min="6412" max="6412" width="15.28515625" bestFit="1" customWidth="1"/>
    <col min="6413" max="6413" width="8" bestFit="1" customWidth="1"/>
    <col min="6414" max="6414" width="13.5703125" bestFit="1" customWidth="1"/>
    <col min="6415" max="6415" width="9.7109375" bestFit="1" customWidth="1"/>
    <col min="6416" max="6416" width="11.7109375" bestFit="1" customWidth="1"/>
    <col min="6418" max="6418" width="17.42578125" bestFit="1" customWidth="1"/>
    <col min="6419" max="6419" width="12.28515625" bestFit="1" customWidth="1"/>
    <col min="6420" max="6420" width="9" bestFit="1" customWidth="1"/>
    <col min="6421" max="6421" width="8.85546875" bestFit="1" customWidth="1"/>
    <col min="6423" max="6423" width="8" bestFit="1" customWidth="1"/>
    <col min="6424" max="6424" width="9.28515625" bestFit="1" customWidth="1"/>
    <col min="6425" max="6425" width="8.28515625" bestFit="1" customWidth="1"/>
    <col min="6426" max="6426" width="11.140625" bestFit="1" customWidth="1"/>
    <col min="6427" max="6427" width="8.5703125" bestFit="1" customWidth="1"/>
    <col min="6428" max="6428" width="12.7109375" bestFit="1" customWidth="1"/>
    <col min="6429" max="6429" width="12.140625" bestFit="1" customWidth="1"/>
    <col min="6430" max="6430" width="12.7109375" bestFit="1" customWidth="1"/>
    <col min="6431" max="6431" width="15.42578125" bestFit="1" customWidth="1"/>
    <col min="6432" max="6432" width="9" bestFit="1" customWidth="1"/>
    <col min="6433" max="6433" width="8.5703125" bestFit="1" customWidth="1"/>
    <col min="6434" max="6434" width="9" bestFit="1" customWidth="1"/>
    <col min="6435" max="6436" width="8" bestFit="1" customWidth="1"/>
    <col min="6437" max="6437" width="8.140625" bestFit="1" customWidth="1"/>
    <col min="6438" max="6438" width="10.7109375" bestFit="1" customWidth="1"/>
    <col min="6439" max="6439" width="11" bestFit="1" customWidth="1"/>
    <col min="6440" max="6440" width="9" bestFit="1" customWidth="1"/>
    <col min="6441" max="6441" width="11.42578125" bestFit="1" customWidth="1"/>
    <col min="6442" max="6442" width="9.42578125" bestFit="1" customWidth="1"/>
    <col min="6443" max="6443" width="7.140625" bestFit="1" customWidth="1"/>
    <col min="6444" max="6444" width="8" bestFit="1" customWidth="1"/>
    <col min="6445" max="6445" width="13.28515625" bestFit="1" customWidth="1"/>
    <col min="6446" max="6446" width="11.7109375" bestFit="1" customWidth="1"/>
    <col min="6447" max="6447" width="8" bestFit="1" customWidth="1"/>
    <col min="6448" max="6448" width="11.85546875" bestFit="1" customWidth="1"/>
    <col min="6449" max="6449" width="8" bestFit="1" customWidth="1"/>
    <col min="6450" max="6450" width="11.28515625" bestFit="1" customWidth="1"/>
    <col min="6451" max="6451" width="8.28515625" bestFit="1" customWidth="1"/>
    <col min="6452" max="6452" width="8.5703125" bestFit="1" customWidth="1"/>
    <col min="6453" max="6453" width="10.140625" bestFit="1" customWidth="1"/>
    <col min="6454" max="6454" width="12.7109375" bestFit="1" customWidth="1"/>
    <col min="6455" max="6455" width="10" bestFit="1" customWidth="1"/>
    <col min="6456" max="6458" width="9" bestFit="1" customWidth="1"/>
    <col min="6459" max="6459" width="8" bestFit="1" customWidth="1"/>
    <col min="6460" max="6461" width="7.140625" bestFit="1" customWidth="1"/>
    <col min="6462" max="6462" width="8" bestFit="1" customWidth="1"/>
    <col min="6657" max="6657" width="4.42578125" customWidth="1"/>
    <col min="6658" max="6658" width="18.140625" customWidth="1"/>
    <col min="6659" max="6659" width="9.42578125" bestFit="1" customWidth="1"/>
    <col min="6660" max="6660" width="9" bestFit="1" customWidth="1"/>
    <col min="6661" max="6661" width="15" bestFit="1" customWidth="1"/>
    <col min="6662" max="6662" width="14.5703125" bestFit="1" customWidth="1"/>
    <col min="6663" max="6663" width="12.85546875" bestFit="1" customWidth="1"/>
    <col min="6664" max="6664" width="8.140625" bestFit="1" customWidth="1"/>
    <col min="6665" max="6665" width="9.5703125" bestFit="1" customWidth="1"/>
    <col min="6666" max="6666" width="10.140625" bestFit="1" customWidth="1"/>
    <col min="6667" max="6667" width="11.7109375" bestFit="1" customWidth="1"/>
    <col min="6668" max="6668" width="15.28515625" bestFit="1" customWidth="1"/>
    <col min="6669" max="6669" width="8" bestFit="1" customWidth="1"/>
    <col min="6670" max="6670" width="13.5703125" bestFit="1" customWidth="1"/>
    <col min="6671" max="6671" width="9.7109375" bestFit="1" customWidth="1"/>
    <col min="6672" max="6672" width="11.7109375" bestFit="1" customWidth="1"/>
    <col min="6674" max="6674" width="17.42578125" bestFit="1" customWidth="1"/>
    <col min="6675" max="6675" width="12.28515625" bestFit="1" customWidth="1"/>
    <col min="6676" max="6676" width="9" bestFit="1" customWidth="1"/>
    <col min="6677" max="6677" width="8.85546875" bestFit="1" customWidth="1"/>
    <col min="6679" max="6679" width="8" bestFit="1" customWidth="1"/>
    <col min="6680" max="6680" width="9.28515625" bestFit="1" customWidth="1"/>
    <col min="6681" max="6681" width="8.28515625" bestFit="1" customWidth="1"/>
    <col min="6682" max="6682" width="11.140625" bestFit="1" customWidth="1"/>
    <col min="6683" max="6683" width="8.5703125" bestFit="1" customWidth="1"/>
    <col min="6684" max="6684" width="12.7109375" bestFit="1" customWidth="1"/>
    <col min="6685" max="6685" width="12.140625" bestFit="1" customWidth="1"/>
    <col min="6686" max="6686" width="12.7109375" bestFit="1" customWidth="1"/>
    <col min="6687" max="6687" width="15.42578125" bestFit="1" customWidth="1"/>
    <col min="6688" max="6688" width="9" bestFit="1" customWidth="1"/>
    <col min="6689" max="6689" width="8.5703125" bestFit="1" customWidth="1"/>
    <col min="6690" max="6690" width="9" bestFit="1" customWidth="1"/>
    <col min="6691" max="6692" width="8" bestFit="1" customWidth="1"/>
    <col min="6693" max="6693" width="8.140625" bestFit="1" customWidth="1"/>
    <col min="6694" max="6694" width="10.7109375" bestFit="1" customWidth="1"/>
    <col min="6695" max="6695" width="11" bestFit="1" customWidth="1"/>
    <col min="6696" max="6696" width="9" bestFit="1" customWidth="1"/>
    <col min="6697" max="6697" width="11.42578125" bestFit="1" customWidth="1"/>
    <col min="6698" max="6698" width="9.42578125" bestFit="1" customWidth="1"/>
    <col min="6699" max="6699" width="7.140625" bestFit="1" customWidth="1"/>
    <col min="6700" max="6700" width="8" bestFit="1" customWidth="1"/>
    <col min="6701" max="6701" width="13.28515625" bestFit="1" customWidth="1"/>
    <col min="6702" max="6702" width="11.7109375" bestFit="1" customWidth="1"/>
    <col min="6703" max="6703" width="8" bestFit="1" customWidth="1"/>
    <col min="6704" max="6704" width="11.85546875" bestFit="1" customWidth="1"/>
    <col min="6705" max="6705" width="8" bestFit="1" customWidth="1"/>
    <col min="6706" max="6706" width="11.28515625" bestFit="1" customWidth="1"/>
    <col min="6707" max="6707" width="8.28515625" bestFit="1" customWidth="1"/>
    <col min="6708" max="6708" width="8.5703125" bestFit="1" customWidth="1"/>
    <col min="6709" max="6709" width="10.140625" bestFit="1" customWidth="1"/>
    <col min="6710" max="6710" width="12.7109375" bestFit="1" customWidth="1"/>
    <col min="6711" max="6711" width="10" bestFit="1" customWidth="1"/>
    <col min="6712" max="6714" width="9" bestFit="1" customWidth="1"/>
    <col min="6715" max="6715" width="8" bestFit="1" customWidth="1"/>
    <col min="6716" max="6717" width="7.140625" bestFit="1" customWidth="1"/>
    <col min="6718" max="6718" width="8" bestFit="1" customWidth="1"/>
    <col min="6913" max="6913" width="4.42578125" customWidth="1"/>
    <col min="6914" max="6914" width="18.140625" customWidth="1"/>
    <col min="6915" max="6915" width="9.42578125" bestFit="1" customWidth="1"/>
    <col min="6916" max="6916" width="9" bestFit="1" customWidth="1"/>
    <col min="6917" max="6917" width="15" bestFit="1" customWidth="1"/>
    <col min="6918" max="6918" width="14.5703125" bestFit="1" customWidth="1"/>
    <col min="6919" max="6919" width="12.85546875" bestFit="1" customWidth="1"/>
    <col min="6920" max="6920" width="8.140625" bestFit="1" customWidth="1"/>
    <col min="6921" max="6921" width="9.5703125" bestFit="1" customWidth="1"/>
    <col min="6922" max="6922" width="10.140625" bestFit="1" customWidth="1"/>
    <col min="6923" max="6923" width="11.7109375" bestFit="1" customWidth="1"/>
    <col min="6924" max="6924" width="15.28515625" bestFit="1" customWidth="1"/>
    <col min="6925" max="6925" width="8" bestFit="1" customWidth="1"/>
    <col min="6926" max="6926" width="13.5703125" bestFit="1" customWidth="1"/>
    <col min="6927" max="6927" width="9.7109375" bestFit="1" customWidth="1"/>
    <col min="6928" max="6928" width="11.7109375" bestFit="1" customWidth="1"/>
    <col min="6930" max="6930" width="17.42578125" bestFit="1" customWidth="1"/>
    <col min="6931" max="6931" width="12.28515625" bestFit="1" customWidth="1"/>
    <col min="6932" max="6932" width="9" bestFit="1" customWidth="1"/>
    <col min="6933" max="6933" width="8.85546875" bestFit="1" customWidth="1"/>
    <col min="6935" max="6935" width="8" bestFit="1" customWidth="1"/>
    <col min="6936" max="6936" width="9.28515625" bestFit="1" customWidth="1"/>
    <col min="6937" max="6937" width="8.28515625" bestFit="1" customWidth="1"/>
    <col min="6938" max="6938" width="11.140625" bestFit="1" customWidth="1"/>
    <col min="6939" max="6939" width="8.5703125" bestFit="1" customWidth="1"/>
    <col min="6940" max="6940" width="12.7109375" bestFit="1" customWidth="1"/>
    <col min="6941" max="6941" width="12.140625" bestFit="1" customWidth="1"/>
    <col min="6942" max="6942" width="12.7109375" bestFit="1" customWidth="1"/>
    <col min="6943" max="6943" width="15.42578125" bestFit="1" customWidth="1"/>
    <col min="6944" max="6944" width="9" bestFit="1" customWidth="1"/>
    <col min="6945" max="6945" width="8.5703125" bestFit="1" customWidth="1"/>
    <col min="6946" max="6946" width="9" bestFit="1" customWidth="1"/>
    <col min="6947" max="6948" width="8" bestFit="1" customWidth="1"/>
    <col min="6949" max="6949" width="8.140625" bestFit="1" customWidth="1"/>
    <col min="6950" max="6950" width="10.7109375" bestFit="1" customWidth="1"/>
    <col min="6951" max="6951" width="11" bestFit="1" customWidth="1"/>
    <col min="6952" max="6952" width="9" bestFit="1" customWidth="1"/>
    <col min="6953" max="6953" width="11.42578125" bestFit="1" customWidth="1"/>
    <col min="6954" max="6954" width="9.42578125" bestFit="1" customWidth="1"/>
    <col min="6955" max="6955" width="7.140625" bestFit="1" customWidth="1"/>
    <col min="6956" max="6956" width="8" bestFit="1" customWidth="1"/>
    <col min="6957" max="6957" width="13.28515625" bestFit="1" customWidth="1"/>
    <col min="6958" max="6958" width="11.7109375" bestFit="1" customWidth="1"/>
    <col min="6959" max="6959" width="8" bestFit="1" customWidth="1"/>
    <col min="6960" max="6960" width="11.85546875" bestFit="1" customWidth="1"/>
    <col min="6961" max="6961" width="8" bestFit="1" customWidth="1"/>
    <col min="6962" max="6962" width="11.28515625" bestFit="1" customWidth="1"/>
    <col min="6963" max="6963" width="8.28515625" bestFit="1" customWidth="1"/>
    <col min="6964" max="6964" width="8.5703125" bestFit="1" customWidth="1"/>
    <col min="6965" max="6965" width="10.140625" bestFit="1" customWidth="1"/>
    <col min="6966" max="6966" width="12.7109375" bestFit="1" customWidth="1"/>
    <col min="6967" max="6967" width="10" bestFit="1" customWidth="1"/>
    <col min="6968" max="6970" width="9" bestFit="1" customWidth="1"/>
    <col min="6971" max="6971" width="8" bestFit="1" customWidth="1"/>
    <col min="6972" max="6973" width="7.140625" bestFit="1" customWidth="1"/>
    <col min="6974" max="6974" width="8" bestFit="1" customWidth="1"/>
    <col min="7169" max="7169" width="4.42578125" customWidth="1"/>
    <col min="7170" max="7170" width="18.140625" customWidth="1"/>
    <col min="7171" max="7171" width="9.42578125" bestFit="1" customWidth="1"/>
    <col min="7172" max="7172" width="9" bestFit="1" customWidth="1"/>
    <col min="7173" max="7173" width="15" bestFit="1" customWidth="1"/>
    <col min="7174" max="7174" width="14.5703125" bestFit="1" customWidth="1"/>
    <col min="7175" max="7175" width="12.85546875" bestFit="1" customWidth="1"/>
    <col min="7176" max="7176" width="8.140625" bestFit="1" customWidth="1"/>
    <col min="7177" max="7177" width="9.5703125" bestFit="1" customWidth="1"/>
    <col min="7178" max="7178" width="10.140625" bestFit="1" customWidth="1"/>
    <col min="7179" max="7179" width="11.7109375" bestFit="1" customWidth="1"/>
    <col min="7180" max="7180" width="15.28515625" bestFit="1" customWidth="1"/>
    <col min="7181" max="7181" width="8" bestFit="1" customWidth="1"/>
    <col min="7182" max="7182" width="13.5703125" bestFit="1" customWidth="1"/>
    <col min="7183" max="7183" width="9.7109375" bestFit="1" customWidth="1"/>
    <col min="7184" max="7184" width="11.7109375" bestFit="1" customWidth="1"/>
    <col min="7186" max="7186" width="17.42578125" bestFit="1" customWidth="1"/>
    <col min="7187" max="7187" width="12.28515625" bestFit="1" customWidth="1"/>
    <col min="7188" max="7188" width="9" bestFit="1" customWidth="1"/>
    <col min="7189" max="7189" width="8.85546875" bestFit="1" customWidth="1"/>
    <col min="7191" max="7191" width="8" bestFit="1" customWidth="1"/>
    <col min="7192" max="7192" width="9.28515625" bestFit="1" customWidth="1"/>
    <col min="7193" max="7193" width="8.28515625" bestFit="1" customWidth="1"/>
    <col min="7194" max="7194" width="11.140625" bestFit="1" customWidth="1"/>
    <col min="7195" max="7195" width="8.5703125" bestFit="1" customWidth="1"/>
    <col min="7196" max="7196" width="12.7109375" bestFit="1" customWidth="1"/>
    <col min="7197" max="7197" width="12.140625" bestFit="1" customWidth="1"/>
    <col min="7198" max="7198" width="12.7109375" bestFit="1" customWidth="1"/>
    <col min="7199" max="7199" width="15.42578125" bestFit="1" customWidth="1"/>
    <col min="7200" max="7200" width="9" bestFit="1" customWidth="1"/>
    <col min="7201" max="7201" width="8.5703125" bestFit="1" customWidth="1"/>
    <col min="7202" max="7202" width="9" bestFit="1" customWidth="1"/>
    <col min="7203" max="7204" width="8" bestFit="1" customWidth="1"/>
    <col min="7205" max="7205" width="8.140625" bestFit="1" customWidth="1"/>
    <col min="7206" max="7206" width="10.7109375" bestFit="1" customWidth="1"/>
    <col min="7207" max="7207" width="11" bestFit="1" customWidth="1"/>
    <col min="7208" max="7208" width="9" bestFit="1" customWidth="1"/>
    <col min="7209" max="7209" width="11.42578125" bestFit="1" customWidth="1"/>
    <col min="7210" max="7210" width="9.42578125" bestFit="1" customWidth="1"/>
    <col min="7211" max="7211" width="7.140625" bestFit="1" customWidth="1"/>
    <col min="7212" max="7212" width="8" bestFit="1" customWidth="1"/>
    <col min="7213" max="7213" width="13.28515625" bestFit="1" customWidth="1"/>
    <col min="7214" max="7214" width="11.7109375" bestFit="1" customWidth="1"/>
    <col min="7215" max="7215" width="8" bestFit="1" customWidth="1"/>
    <col min="7216" max="7216" width="11.85546875" bestFit="1" customWidth="1"/>
    <col min="7217" max="7217" width="8" bestFit="1" customWidth="1"/>
    <col min="7218" max="7218" width="11.28515625" bestFit="1" customWidth="1"/>
    <col min="7219" max="7219" width="8.28515625" bestFit="1" customWidth="1"/>
    <col min="7220" max="7220" width="8.5703125" bestFit="1" customWidth="1"/>
    <col min="7221" max="7221" width="10.140625" bestFit="1" customWidth="1"/>
    <col min="7222" max="7222" width="12.7109375" bestFit="1" customWidth="1"/>
    <col min="7223" max="7223" width="10" bestFit="1" customWidth="1"/>
    <col min="7224" max="7226" width="9" bestFit="1" customWidth="1"/>
    <col min="7227" max="7227" width="8" bestFit="1" customWidth="1"/>
    <col min="7228" max="7229" width="7.140625" bestFit="1" customWidth="1"/>
    <col min="7230" max="7230" width="8" bestFit="1" customWidth="1"/>
    <col min="7425" max="7425" width="4.42578125" customWidth="1"/>
    <col min="7426" max="7426" width="18.140625" customWidth="1"/>
    <col min="7427" max="7427" width="9.42578125" bestFit="1" customWidth="1"/>
    <col min="7428" max="7428" width="9" bestFit="1" customWidth="1"/>
    <col min="7429" max="7429" width="15" bestFit="1" customWidth="1"/>
    <col min="7430" max="7430" width="14.5703125" bestFit="1" customWidth="1"/>
    <col min="7431" max="7431" width="12.85546875" bestFit="1" customWidth="1"/>
    <col min="7432" max="7432" width="8.140625" bestFit="1" customWidth="1"/>
    <col min="7433" max="7433" width="9.5703125" bestFit="1" customWidth="1"/>
    <col min="7434" max="7434" width="10.140625" bestFit="1" customWidth="1"/>
    <col min="7435" max="7435" width="11.7109375" bestFit="1" customWidth="1"/>
    <col min="7436" max="7436" width="15.28515625" bestFit="1" customWidth="1"/>
    <col min="7437" max="7437" width="8" bestFit="1" customWidth="1"/>
    <col min="7438" max="7438" width="13.5703125" bestFit="1" customWidth="1"/>
    <col min="7439" max="7439" width="9.7109375" bestFit="1" customWidth="1"/>
    <col min="7440" max="7440" width="11.7109375" bestFit="1" customWidth="1"/>
    <col min="7442" max="7442" width="17.42578125" bestFit="1" customWidth="1"/>
    <col min="7443" max="7443" width="12.28515625" bestFit="1" customWidth="1"/>
    <col min="7444" max="7444" width="9" bestFit="1" customWidth="1"/>
    <col min="7445" max="7445" width="8.85546875" bestFit="1" customWidth="1"/>
    <col min="7447" max="7447" width="8" bestFit="1" customWidth="1"/>
    <col min="7448" max="7448" width="9.28515625" bestFit="1" customWidth="1"/>
    <col min="7449" max="7449" width="8.28515625" bestFit="1" customWidth="1"/>
    <col min="7450" max="7450" width="11.140625" bestFit="1" customWidth="1"/>
    <col min="7451" max="7451" width="8.5703125" bestFit="1" customWidth="1"/>
    <col min="7452" max="7452" width="12.7109375" bestFit="1" customWidth="1"/>
    <col min="7453" max="7453" width="12.140625" bestFit="1" customWidth="1"/>
    <col min="7454" max="7454" width="12.7109375" bestFit="1" customWidth="1"/>
    <col min="7455" max="7455" width="15.42578125" bestFit="1" customWidth="1"/>
    <col min="7456" max="7456" width="9" bestFit="1" customWidth="1"/>
    <col min="7457" max="7457" width="8.5703125" bestFit="1" customWidth="1"/>
    <col min="7458" max="7458" width="9" bestFit="1" customWidth="1"/>
    <col min="7459" max="7460" width="8" bestFit="1" customWidth="1"/>
    <col min="7461" max="7461" width="8.140625" bestFit="1" customWidth="1"/>
    <col min="7462" max="7462" width="10.7109375" bestFit="1" customWidth="1"/>
    <col min="7463" max="7463" width="11" bestFit="1" customWidth="1"/>
    <col min="7464" max="7464" width="9" bestFit="1" customWidth="1"/>
    <col min="7465" max="7465" width="11.42578125" bestFit="1" customWidth="1"/>
    <col min="7466" max="7466" width="9.42578125" bestFit="1" customWidth="1"/>
    <col min="7467" max="7467" width="7.140625" bestFit="1" customWidth="1"/>
    <col min="7468" max="7468" width="8" bestFit="1" customWidth="1"/>
    <col min="7469" max="7469" width="13.28515625" bestFit="1" customWidth="1"/>
    <col min="7470" max="7470" width="11.7109375" bestFit="1" customWidth="1"/>
    <col min="7471" max="7471" width="8" bestFit="1" customWidth="1"/>
    <col min="7472" max="7472" width="11.85546875" bestFit="1" customWidth="1"/>
    <col min="7473" max="7473" width="8" bestFit="1" customWidth="1"/>
    <col min="7474" max="7474" width="11.28515625" bestFit="1" customWidth="1"/>
    <col min="7475" max="7475" width="8.28515625" bestFit="1" customWidth="1"/>
    <col min="7476" max="7476" width="8.5703125" bestFit="1" customWidth="1"/>
    <col min="7477" max="7477" width="10.140625" bestFit="1" customWidth="1"/>
    <col min="7478" max="7478" width="12.7109375" bestFit="1" customWidth="1"/>
    <col min="7479" max="7479" width="10" bestFit="1" customWidth="1"/>
    <col min="7480" max="7482" width="9" bestFit="1" customWidth="1"/>
    <col min="7483" max="7483" width="8" bestFit="1" customWidth="1"/>
    <col min="7484" max="7485" width="7.140625" bestFit="1" customWidth="1"/>
    <col min="7486" max="7486" width="8" bestFit="1" customWidth="1"/>
    <col min="7681" max="7681" width="4.42578125" customWidth="1"/>
    <col min="7682" max="7682" width="18.140625" customWidth="1"/>
    <col min="7683" max="7683" width="9.42578125" bestFit="1" customWidth="1"/>
    <col min="7684" max="7684" width="9" bestFit="1" customWidth="1"/>
    <col min="7685" max="7685" width="15" bestFit="1" customWidth="1"/>
    <col min="7686" max="7686" width="14.5703125" bestFit="1" customWidth="1"/>
    <col min="7687" max="7687" width="12.85546875" bestFit="1" customWidth="1"/>
    <col min="7688" max="7688" width="8.140625" bestFit="1" customWidth="1"/>
    <col min="7689" max="7689" width="9.5703125" bestFit="1" customWidth="1"/>
    <col min="7690" max="7690" width="10.140625" bestFit="1" customWidth="1"/>
    <col min="7691" max="7691" width="11.7109375" bestFit="1" customWidth="1"/>
    <col min="7692" max="7692" width="15.28515625" bestFit="1" customWidth="1"/>
    <col min="7693" max="7693" width="8" bestFit="1" customWidth="1"/>
    <col min="7694" max="7694" width="13.5703125" bestFit="1" customWidth="1"/>
    <col min="7695" max="7695" width="9.7109375" bestFit="1" customWidth="1"/>
    <col min="7696" max="7696" width="11.7109375" bestFit="1" customWidth="1"/>
    <col min="7698" max="7698" width="17.42578125" bestFit="1" customWidth="1"/>
    <col min="7699" max="7699" width="12.28515625" bestFit="1" customWidth="1"/>
    <col min="7700" max="7700" width="9" bestFit="1" customWidth="1"/>
    <col min="7701" max="7701" width="8.85546875" bestFit="1" customWidth="1"/>
    <col min="7703" max="7703" width="8" bestFit="1" customWidth="1"/>
    <col min="7704" max="7704" width="9.28515625" bestFit="1" customWidth="1"/>
    <col min="7705" max="7705" width="8.28515625" bestFit="1" customWidth="1"/>
    <col min="7706" max="7706" width="11.140625" bestFit="1" customWidth="1"/>
    <col min="7707" max="7707" width="8.5703125" bestFit="1" customWidth="1"/>
    <col min="7708" max="7708" width="12.7109375" bestFit="1" customWidth="1"/>
    <col min="7709" max="7709" width="12.140625" bestFit="1" customWidth="1"/>
    <col min="7710" max="7710" width="12.7109375" bestFit="1" customWidth="1"/>
    <col min="7711" max="7711" width="15.42578125" bestFit="1" customWidth="1"/>
    <col min="7712" max="7712" width="9" bestFit="1" customWidth="1"/>
    <col min="7713" max="7713" width="8.5703125" bestFit="1" customWidth="1"/>
    <col min="7714" max="7714" width="9" bestFit="1" customWidth="1"/>
    <col min="7715" max="7716" width="8" bestFit="1" customWidth="1"/>
    <col min="7717" max="7717" width="8.140625" bestFit="1" customWidth="1"/>
    <col min="7718" max="7718" width="10.7109375" bestFit="1" customWidth="1"/>
    <col min="7719" max="7719" width="11" bestFit="1" customWidth="1"/>
    <col min="7720" max="7720" width="9" bestFit="1" customWidth="1"/>
    <col min="7721" max="7721" width="11.42578125" bestFit="1" customWidth="1"/>
    <col min="7722" max="7722" width="9.42578125" bestFit="1" customWidth="1"/>
    <col min="7723" max="7723" width="7.140625" bestFit="1" customWidth="1"/>
    <col min="7724" max="7724" width="8" bestFit="1" customWidth="1"/>
    <col min="7725" max="7725" width="13.28515625" bestFit="1" customWidth="1"/>
    <col min="7726" max="7726" width="11.7109375" bestFit="1" customWidth="1"/>
    <col min="7727" max="7727" width="8" bestFit="1" customWidth="1"/>
    <col min="7728" max="7728" width="11.85546875" bestFit="1" customWidth="1"/>
    <col min="7729" max="7729" width="8" bestFit="1" customWidth="1"/>
    <col min="7730" max="7730" width="11.28515625" bestFit="1" customWidth="1"/>
    <col min="7731" max="7731" width="8.28515625" bestFit="1" customWidth="1"/>
    <col min="7732" max="7732" width="8.5703125" bestFit="1" customWidth="1"/>
    <col min="7733" max="7733" width="10.140625" bestFit="1" customWidth="1"/>
    <col min="7734" max="7734" width="12.7109375" bestFit="1" customWidth="1"/>
    <col min="7735" max="7735" width="10" bestFit="1" customWidth="1"/>
    <col min="7736" max="7738" width="9" bestFit="1" customWidth="1"/>
    <col min="7739" max="7739" width="8" bestFit="1" customWidth="1"/>
    <col min="7740" max="7741" width="7.140625" bestFit="1" customWidth="1"/>
    <col min="7742" max="7742" width="8" bestFit="1" customWidth="1"/>
    <col min="7937" max="7937" width="4.42578125" customWidth="1"/>
    <col min="7938" max="7938" width="18.140625" customWidth="1"/>
    <col min="7939" max="7939" width="9.42578125" bestFit="1" customWidth="1"/>
    <col min="7940" max="7940" width="9" bestFit="1" customWidth="1"/>
    <col min="7941" max="7941" width="15" bestFit="1" customWidth="1"/>
    <col min="7942" max="7942" width="14.5703125" bestFit="1" customWidth="1"/>
    <col min="7943" max="7943" width="12.85546875" bestFit="1" customWidth="1"/>
    <col min="7944" max="7944" width="8.140625" bestFit="1" customWidth="1"/>
    <col min="7945" max="7945" width="9.5703125" bestFit="1" customWidth="1"/>
    <col min="7946" max="7946" width="10.140625" bestFit="1" customWidth="1"/>
    <col min="7947" max="7947" width="11.7109375" bestFit="1" customWidth="1"/>
    <col min="7948" max="7948" width="15.28515625" bestFit="1" customWidth="1"/>
    <col min="7949" max="7949" width="8" bestFit="1" customWidth="1"/>
    <col min="7950" max="7950" width="13.5703125" bestFit="1" customWidth="1"/>
    <col min="7951" max="7951" width="9.7109375" bestFit="1" customWidth="1"/>
    <col min="7952" max="7952" width="11.7109375" bestFit="1" customWidth="1"/>
    <col min="7954" max="7954" width="17.42578125" bestFit="1" customWidth="1"/>
    <col min="7955" max="7955" width="12.28515625" bestFit="1" customWidth="1"/>
    <col min="7956" max="7956" width="9" bestFit="1" customWidth="1"/>
    <col min="7957" max="7957" width="8.85546875" bestFit="1" customWidth="1"/>
    <col min="7959" max="7959" width="8" bestFit="1" customWidth="1"/>
    <col min="7960" max="7960" width="9.28515625" bestFit="1" customWidth="1"/>
    <col min="7961" max="7961" width="8.28515625" bestFit="1" customWidth="1"/>
    <col min="7962" max="7962" width="11.140625" bestFit="1" customWidth="1"/>
    <col min="7963" max="7963" width="8.5703125" bestFit="1" customWidth="1"/>
    <col min="7964" max="7964" width="12.7109375" bestFit="1" customWidth="1"/>
    <col min="7965" max="7965" width="12.140625" bestFit="1" customWidth="1"/>
    <col min="7966" max="7966" width="12.7109375" bestFit="1" customWidth="1"/>
    <col min="7967" max="7967" width="15.42578125" bestFit="1" customWidth="1"/>
    <col min="7968" max="7968" width="9" bestFit="1" customWidth="1"/>
    <col min="7969" max="7969" width="8.5703125" bestFit="1" customWidth="1"/>
    <col min="7970" max="7970" width="9" bestFit="1" customWidth="1"/>
    <col min="7971" max="7972" width="8" bestFit="1" customWidth="1"/>
    <col min="7973" max="7973" width="8.140625" bestFit="1" customWidth="1"/>
    <col min="7974" max="7974" width="10.7109375" bestFit="1" customWidth="1"/>
    <col min="7975" max="7975" width="11" bestFit="1" customWidth="1"/>
    <col min="7976" max="7976" width="9" bestFit="1" customWidth="1"/>
    <col min="7977" max="7977" width="11.42578125" bestFit="1" customWidth="1"/>
    <col min="7978" max="7978" width="9.42578125" bestFit="1" customWidth="1"/>
    <col min="7979" max="7979" width="7.140625" bestFit="1" customWidth="1"/>
    <col min="7980" max="7980" width="8" bestFit="1" customWidth="1"/>
    <col min="7981" max="7981" width="13.28515625" bestFit="1" customWidth="1"/>
    <col min="7982" max="7982" width="11.7109375" bestFit="1" customWidth="1"/>
    <col min="7983" max="7983" width="8" bestFit="1" customWidth="1"/>
    <col min="7984" max="7984" width="11.85546875" bestFit="1" customWidth="1"/>
    <col min="7985" max="7985" width="8" bestFit="1" customWidth="1"/>
    <col min="7986" max="7986" width="11.28515625" bestFit="1" customWidth="1"/>
    <col min="7987" max="7987" width="8.28515625" bestFit="1" customWidth="1"/>
    <col min="7988" max="7988" width="8.5703125" bestFit="1" customWidth="1"/>
    <col min="7989" max="7989" width="10.140625" bestFit="1" customWidth="1"/>
    <col min="7990" max="7990" width="12.7109375" bestFit="1" customWidth="1"/>
    <col min="7991" max="7991" width="10" bestFit="1" customWidth="1"/>
    <col min="7992" max="7994" width="9" bestFit="1" customWidth="1"/>
    <col min="7995" max="7995" width="8" bestFit="1" customWidth="1"/>
    <col min="7996" max="7997" width="7.140625" bestFit="1" customWidth="1"/>
    <col min="7998" max="7998" width="8" bestFit="1" customWidth="1"/>
    <col min="8193" max="8193" width="4.42578125" customWidth="1"/>
    <col min="8194" max="8194" width="18.140625" customWidth="1"/>
    <col min="8195" max="8195" width="9.42578125" bestFit="1" customWidth="1"/>
    <col min="8196" max="8196" width="9" bestFit="1" customWidth="1"/>
    <col min="8197" max="8197" width="15" bestFit="1" customWidth="1"/>
    <col min="8198" max="8198" width="14.5703125" bestFit="1" customWidth="1"/>
    <col min="8199" max="8199" width="12.85546875" bestFit="1" customWidth="1"/>
    <col min="8200" max="8200" width="8.140625" bestFit="1" customWidth="1"/>
    <col min="8201" max="8201" width="9.5703125" bestFit="1" customWidth="1"/>
    <col min="8202" max="8202" width="10.140625" bestFit="1" customWidth="1"/>
    <col min="8203" max="8203" width="11.7109375" bestFit="1" customWidth="1"/>
    <col min="8204" max="8204" width="15.28515625" bestFit="1" customWidth="1"/>
    <col min="8205" max="8205" width="8" bestFit="1" customWidth="1"/>
    <col min="8206" max="8206" width="13.5703125" bestFit="1" customWidth="1"/>
    <col min="8207" max="8207" width="9.7109375" bestFit="1" customWidth="1"/>
    <col min="8208" max="8208" width="11.7109375" bestFit="1" customWidth="1"/>
    <col min="8210" max="8210" width="17.42578125" bestFit="1" customWidth="1"/>
    <col min="8211" max="8211" width="12.28515625" bestFit="1" customWidth="1"/>
    <col min="8212" max="8212" width="9" bestFit="1" customWidth="1"/>
    <col min="8213" max="8213" width="8.85546875" bestFit="1" customWidth="1"/>
    <col min="8215" max="8215" width="8" bestFit="1" customWidth="1"/>
    <col min="8216" max="8216" width="9.28515625" bestFit="1" customWidth="1"/>
    <col min="8217" max="8217" width="8.28515625" bestFit="1" customWidth="1"/>
    <col min="8218" max="8218" width="11.140625" bestFit="1" customWidth="1"/>
    <col min="8219" max="8219" width="8.5703125" bestFit="1" customWidth="1"/>
    <col min="8220" max="8220" width="12.7109375" bestFit="1" customWidth="1"/>
    <col min="8221" max="8221" width="12.140625" bestFit="1" customWidth="1"/>
    <col min="8222" max="8222" width="12.7109375" bestFit="1" customWidth="1"/>
    <col min="8223" max="8223" width="15.42578125" bestFit="1" customWidth="1"/>
    <col min="8224" max="8224" width="9" bestFit="1" customWidth="1"/>
    <col min="8225" max="8225" width="8.5703125" bestFit="1" customWidth="1"/>
    <col min="8226" max="8226" width="9" bestFit="1" customWidth="1"/>
    <col min="8227" max="8228" width="8" bestFit="1" customWidth="1"/>
    <col min="8229" max="8229" width="8.140625" bestFit="1" customWidth="1"/>
    <col min="8230" max="8230" width="10.7109375" bestFit="1" customWidth="1"/>
    <col min="8231" max="8231" width="11" bestFit="1" customWidth="1"/>
    <col min="8232" max="8232" width="9" bestFit="1" customWidth="1"/>
    <col min="8233" max="8233" width="11.42578125" bestFit="1" customWidth="1"/>
    <col min="8234" max="8234" width="9.42578125" bestFit="1" customWidth="1"/>
    <col min="8235" max="8235" width="7.140625" bestFit="1" customWidth="1"/>
    <col min="8236" max="8236" width="8" bestFit="1" customWidth="1"/>
    <col min="8237" max="8237" width="13.28515625" bestFit="1" customWidth="1"/>
    <col min="8238" max="8238" width="11.7109375" bestFit="1" customWidth="1"/>
    <col min="8239" max="8239" width="8" bestFit="1" customWidth="1"/>
    <col min="8240" max="8240" width="11.85546875" bestFit="1" customWidth="1"/>
    <col min="8241" max="8241" width="8" bestFit="1" customWidth="1"/>
    <col min="8242" max="8242" width="11.28515625" bestFit="1" customWidth="1"/>
    <col min="8243" max="8243" width="8.28515625" bestFit="1" customWidth="1"/>
    <col min="8244" max="8244" width="8.5703125" bestFit="1" customWidth="1"/>
    <col min="8245" max="8245" width="10.140625" bestFit="1" customWidth="1"/>
    <col min="8246" max="8246" width="12.7109375" bestFit="1" customWidth="1"/>
    <col min="8247" max="8247" width="10" bestFit="1" customWidth="1"/>
    <col min="8248" max="8250" width="9" bestFit="1" customWidth="1"/>
    <col min="8251" max="8251" width="8" bestFit="1" customWidth="1"/>
    <col min="8252" max="8253" width="7.140625" bestFit="1" customWidth="1"/>
    <col min="8254" max="8254" width="8" bestFit="1" customWidth="1"/>
    <col min="8449" max="8449" width="4.42578125" customWidth="1"/>
    <col min="8450" max="8450" width="18.140625" customWidth="1"/>
    <col min="8451" max="8451" width="9.42578125" bestFit="1" customWidth="1"/>
    <col min="8452" max="8452" width="9" bestFit="1" customWidth="1"/>
    <col min="8453" max="8453" width="15" bestFit="1" customWidth="1"/>
    <col min="8454" max="8454" width="14.5703125" bestFit="1" customWidth="1"/>
    <col min="8455" max="8455" width="12.85546875" bestFit="1" customWidth="1"/>
    <col min="8456" max="8456" width="8.140625" bestFit="1" customWidth="1"/>
    <col min="8457" max="8457" width="9.5703125" bestFit="1" customWidth="1"/>
    <col min="8458" max="8458" width="10.140625" bestFit="1" customWidth="1"/>
    <col min="8459" max="8459" width="11.7109375" bestFit="1" customWidth="1"/>
    <col min="8460" max="8460" width="15.28515625" bestFit="1" customWidth="1"/>
    <col min="8461" max="8461" width="8" bestFit="1" customWidth="1"/>
    <col min="8462" max="8462" width="13.5703125" bestFit="1" customWidth="1"/>
    <col min="8463" max="8463" width="9.7109375" bestFit="1" customWidth="1"/>
    <col min="8464" max="8464" width="11.7109375" bestFit="1" customWidth="1"/>
    <col min="8466" max="8466" width="17.42578125" bestFit="1" customWidth="1"/>
    <col min="8467" max="8467" width="12.28515625" bestFit="1" customWidth="1"/>
    <col min="8468" max="8468" width="9" bestFit="1" customWidth="1"/>
    <col min="8469" max="8469" width="8.85546875" bestFit="1" customWidth="1"/>
    <col min="8471" max="8471" width="8" bestFit="1" customWidth="1"/>
    <col min="8472" max="8472" width="9.28515625" bestFit="1" customWidth="1"/>
    <col min="8473" max="8473" width="8.28515625" bestFit="1" customWidth="1"/>
    <col min="8474" max="8474" width="11.140625" bestFit="1" customWidth="1"/>
    <col min="8475" max="8475" width="8.5703125" bestFit="1" customWidth="1"/>
    <col min="8476" max="8476" width="12.7109375" bestFit="1" customWidth="1"/>
    <col min="8477" max="8477" width="12.140625" bestFit="1" customWidth="1"/>
    <col min="8478" max="8478" width="12.7109375" bestFit="1" customWidth="1"/>
    <col min="8479" max="8479" width="15.42578125" bestFit="1" customWidth="1"/>
    <col min="8480" max="8480" width="9" bestFit="1" customWidth="1"/>
    <col min="8481" max="8481" width="8.5703125" bestFit="1" customWidth="1"/>
    <col min="8482" max="8482" width="9" bestFit="1" customWidth="1"/>
    <col min="8483" max="8484" width="8" bestFit="1" customWidth="1"/>
    <col min="8485" max="8485" width="8.140625" bestFit="1" customWidth="1"/>
    <col min="8486" max="8486" width="10.7109375" bestFit="1" customWidth="1"/>
    <col min="8487" max="8487" width="11" bestFit="1" customWidth="1"/>
    <col min="8488" max="8488" width="9" bestFit="1" customWidth="1"/>
    <col min="8489" max="8489" width="11.42578125" bestFit="1" customWidth="1"/>
    <col min="8490" max="8490" width="9.42578125" bestFit="1" customWidth="1"/>
    <col min="8491" max="8491" width="7.140625" bestFit="1" customWidth="1"/>
    <col min="8492" max="8492" width="8" bestFit="1" customWidth="1"/>
    <col min="8493" max="8493" width="13.28515625" bestFit="1" customWidth="1"/>
    <col min="8494" max="8494" width="11.7109375" bestFit="1" customWidth="1"/>
    <col min="8495" max="8495" width="8" bestFit="1" customWidth="1"/>
    <col min="8496" max="8496" width="11.85546875" bestFit="1" customWidth="1"/>
    <col min="8497" max="8497" width="8" bestFit="1" customWidth="1"/>
    <col min="8498" max="8498" width="11.28515625" bestFit="1" customWidth="1"/>
    <col min="8499" max="8499" width="8.28515625" bestFit="1" customWidth="1"/>
    <col min="8500" max="8500" width="8.5703125" bestFit="1" customWidth="1"/>
    <col min="8501" max="8501" width="10.140625" bestFit="1" customWidth="1"/>
    <col min="8502" max="8502" width="12.7109375" bestFit="1" customWidth="1"/>
    <col min="8503" max="8503" width="10" bestFit="1" customWidth="1"/>
    <col min="8504" max="8506" width="9" bestFit="1" customWidth="1"/>
    <col min="8507" max="8507" width="8" bestFit="1" customWidth="1"/>
    <col min="8508" max="8509" width="7.140625" bestFit="1" customWidth="1"/>
    <col min="8510" max="8510" width="8" bestFit="1" customWidth="1"/>
    <col min="8705" max="8705" width="4.42578125" customWidth="1"/>
    <col min="8706" max="8706" width="18.140625" customWidth="1"/>
    <col min="8707" max="8707" width="9.42578125" bestFit="1" customWidth="1"/>
    <col min="8708" max="8708" width="9" bestFit="1" customWidth="1"/>
    <col min="8709" max="8709" width="15" bestFit="1" customWidth="1"/>
    <col min="8710" max="8710" width="14.5703125" bestFit="1" customWidth="1"/>
    <col min="8711" max="8711" width="12.85546875" bestFit="1" customWidth="1"/>
    <col min="8712" max="8712" width="8.140625" bestFit="1" customWidth="1"/>
    <col min="8713" max="8713" width="9.5703125" bestFit="1" customWidth="1"/>
    <col min="8714" max="8714" width="10.140625" bestFit="1" customWidth="1"/>
    <col min="8715" max="8715" width="11.7109375" bestFit="1" customWidth="1"/>
    <col min="8716" max="8716" width="15.28515625" bestFit="1" customWidth="1"/>
    <col min="8717" max="8717" width="8" bestFit="1" customWidth="1"/>
    <col min="8718" max="8718" width="13.5703125" bestFit="1" customWidth="1"/>
    <col min="8719" max="8719" width="9.7109375" bestFit="1" customWidth="1"/>
    <col min="8720" max="8720" width="11.7109375" bestFit="1" customWidth="1"/>
    <col min="8722" max="8722" width="17.42578125" bestFit="1" customWidth="1"/>
    <col min="8723" max="8723" width="12.28515625" bestFit="1" customWidth="1"/>
    <col min="8724" max="8724" width="9" bestFit="1" customWidth="1"/>
    <col min="8725" max="8725" width="8.85546875" bestFit="1" customWidth="1"/>
    <col min="8727" max="8727" width="8" bestFit="1" customWidth="1"/>
    <col min="8728" max="8728" width="9.28515625" bestFit="1" customWidth="1"/>
    <col min="8729" max="8729" width="8.28515625" bestFit="1" customWidth="1"/>
    <col min="8730" max="8730" width="11.140625" bestFit="1" customWidth="1"/>
    <col min="8731" max="8731" width="8.5703125" bestFit="1" customWidth="1"/>
    <col min="8732" max="8732" width="12.7109375" bestFit="1" customWidth="1"/>
    <col min="8733" max="8733" width="12.140625" bestFit="1" customWidth="1"/>
    <col min="8734" max="8734" width="12.7109375" bestFit="1" customWidth="1"/>
    <col min="8735" max="8735" width="15.42578125" bestFit="1" customWidth="1"/>
    <col min="8736" max="8736" width="9" bestFit="1" customWidth="1"/>
    <col min="8737" max="8737" width="8.5703125" bestFit="1" customWidth="1"/>
    <col min="8738" max="8738" width="9" bestFit="1" customWidth="1"/>
    <col min="8739" max="8740" width="8" bestFit="1" customWidth="1"/>
    <col min="8741" max="8741" width="8.140625" bestFit="1" customWidth="1"/>
    <col min="8742" max="8742" width="10.7109375" bestFit="1" customWidth="1"/>
    <col min="8743" max="8743" width="11" bestFit="1" customWidth="1"/>
    <col min="8744" max="8744" width="9" bestFit="1" customWidth="1"/>
    <col min="8745" max="8745" width="11.42578125" bestFit="1" customWidth="1"/>
    <col min="8746" max="8746" width="9.42578125" bestFit="1" customWidth="1"/>
    <col min="8747" max="8747" width="7.140625" bestFit="1" customWidth="1"/>
    <col min="8748" max="8748" width="8" bestFit="1" customWidth="1"/>
    <col min="8749" max="8749" width="13.28515625" bestFit="1" customWidth="1"/>
    <col min="8750" max="8750" width="11.7109375" bestFit="1" customWidth="1"/>
    <col min="8751" max="8751" width="8" bestFit="1" customWidth="1"/>
    <col min="8752" max="8752" width="11.85546875" bestFit="1" customWidth="1"/>
    <col min="8753" max="8753" width="8" bestFit="1" customWidth="1"/>
    <col min="8754" max="8754" width="11.28515625" bestFit="1" customWidth="1"/>
    <col min="8755" max="8755" width="8.28515625" bestFit="1" customWidth="1"/>
    <col min="8756" max="8756" width="8.5703125" bestFit="1" customWidth="1"/>
    <col min="8757" max="8757" width="10.140625" bestFit="1" customWidth="1"/>
    <col min="8758" max="8758" width="12.7109375" bestFit="1" customWidth="1"/>
    <col min="8759" max="8759" width="10" bestFit="1" customWidth="1"/>
    <col min="8760" max="8762" width="9" bestFit="1" customWidth="1"/>
    <col min="8763" max="8763" width="8" bestFit="1" customWidth="1"/>
    <col min="8764" max="8765" width="7.140625" bestFit="1" customWidth="1"/>
    <col min="8766" max="8766" width="8" bestFit="1" customWidth="1"/>
    <col min="8961" max="8961" width="4.42578125" customWidth="1"/>
    <col min="8962" max="8962" width="18.140625" customWidth="1"/>
    <col min="8963" max="8963" width="9.42578125" bestFit="1" customWidth="1"/>
    <col min="8964" max="8964" width="9" bestFit="1" customWidth="1"/>
    <col min="8965" max="8965" width="15" bestFit="1" customWidth="1"/>
    <col min="8966" max="8966" width="14.5703125" bestFit="1" customWidth="1"/>
    <col min="8967" max="8967" width="12.85546875" bestFit="1" customWidth="1"/>
    <col min="8968" max="8968" width="8.140625" bestFit="1" customWidth="1"/>
    <col min="8969" max="8969" width="9.5703125" bestFit="1" customWidth="1"/>
    <col min="8970" max="8970" width="10.140625" bestFit="1" customWidth="1"/>
    <col min="8971" max="8971" width="11.7109375" bestFit="1" customWidth="1"/>
    <col min="8972" max="8972" width="15.28515625" bestFit="1" customWidth="1"/>
    <col min="8973" max="8973" width="8" bestFit="1" customWidth="1"/>
    <col min="8974" max="8974" width="13.5703125" bestFit="1" customWidth="1"/>
    <col min="8975" max="8975" width="9.7109375" bestFit="1" customWidth="1"/>
    <col min="8976" max="8976" width="11.7109375" bestFit="1" customWidth="1"/>
    <col min="8978" max="8978" width="17.42578125" bestFit="1" customWidth="1"/>
    <col min="8979" max="8979" width="12.28515625" bestFit="1" customWidth="1"/>
    <col min="8980" max="8980" width="9" bestFit="1" customWidth="1"/>
    <col min="8981" max="8981" width="8.85546875" bestFit="1" customWidth="1"/>
    <col min="8983" max="8983" width="8" bestFit="1" customWidth="1"/>
    <col min="8984" max="8984" width="9.28515625" bestFit="1" customWidth="1"/>
    <col min="8985" max="8985" width="8.28515625" bestFit="1" customWidth="1"/>
    <col min="8986" max="8986" width="11.140625" bestFit="1" customWidth="1"/>
    <col min="8987" max="8987" width="8.5703125" bestFit="1" customWidth="1"/>
    <col min="8988" max="8988" width="12.7109375" bestFit="1" customWidth="1"/>
    <col min="8989" max="8989" width="12.140625" bestFit="1" customWidth="1"/>
    <col min="8990" max="8990" width="12.7109375" bestFit="1" customWidth="1"/>
    <col min="8991" max="8991" width="15.42578125" bestFit="1" customWidth="1"/>
    <col min="8992" max="8992" width="9" bestFit="1" customWidth="1"/>
    <col min="8993" max="8993" width="8.5703125" bestFit="1" customWidth="1"/>
    <col min="8994" max="8994" width="9" bestFit="1" customWidth="1"/>
    <col min="8995" max="8996" width="8" bestFit="1" customWidth="1"/>
    <col min="8997" max="8997" width="8.140625" bestFit="1" customWidth="1"/>
    <col min="8998" max="8998" width="10.7109375" bestFit="1" customWidth="1"/>
    <col min="8999" max="8999" width="11" bestFit="1" customWidth="1"/>
    <col min="9000" max="9000" width="9" bestFit="1" customWidth="1"/>
    <col min="9001" max="9001" width="11.42578125" bestFit="1" customWidth="1"/>
    <col min="9002" max="9002" width="9.42578125" bestFit="1" customWidth="1"/>
    <col min="9003" max="9003" width="7.140625" bestFit="1" customWidth="1"/>
    <col min="9004" max="9004" width="8" bestFit="1" customWidth="1"/>
    <col min="9005" max="9005" width="13.28515625" bestFit="1" customWidth="1"/>
    <col min="9006" max="9006" width="11.7109375" bestFit="1" customWidth="1"/>
    <col min="9007" max="9007" width="8" bestFit="1" customWidth="1"/>
    <col min="9008" max="9008" width="11.85546875" bestFit="1" customWidth="1"/>
    <col min="9009" max="9009" width="8" bestFit="1" customWidth="1"/>
    <col min="9010" max="9010" width="11.28515625" bestFit="1" customWidth="1"/>
    <col min="9011" max="9011" width="8.28515625" bestFit="1" customWidth="1"/>
    <col min="9012" max="9012" width="8.5703125" bestFit="1" customWidth="1"/>
    <col min="9013" max="9013" width="10.140625" bestFit="1" customWidth="1"/>
    <col min="9014" max="9014" width="12.7109375" bestFit="1" customWidth="1"/>
    <col min="9015" max="9015" width="10" bestFit="1" customWidth="1"/>
    <col min="9016" max="9018" width="9" bestFit="1" customWidth="1"/>
    <col min="9019" max="9019" width="8" bestFit="1" customWidth="1"/>
    <col min="9020" max="9021" width="7.140625" bestFit="1" customWidth="1"/>
    <col min="9022" max="9022" width="8" bestFit="1" customWidth="1"/>
    <col min="9217" max="9217" width="4.42578125" customWidth="1"/>
    <col min="9218" max="9218" width="18.140625" customWidth="1"/>
    <col min="9219" max="9219" width="9.42578125" bestFit="1" customWidth="1"/>
    <col min="9220" max="9220" width="9" bestFit="1" customWidth="1"/>
    <col min="9221" max="9221" width="15" bestFit="1" customWidth="1"/>
    <col min="9222" max="9222" width="14.5703125" bestFit="1" customWidth="1"/>
    <col min="9223" max="9223" width="12.85546875" bestFit="1" customWidth="1"/>
    <col min="9224" max="9224" width="8.140625" bestFit="1" customWidth="1"/>
    <col min="9225" max="9225" width="9.5703125" bestFit="1" customWidth="1"/>
    <col min="9226" max="9226" width="10.140625" bestFit="1" customWidth="1"/>
    <col min="9227" max="9227" width="11.7109375" bestFit="1" customWidth="1"/>
    <col min="9228" max="9228" width="15.28515625" bestFit="1" customWidth="1"/>
    <col min="9229" max="9229" width="8" bestFit="1" customWidth="1"/>
    <col min="9230" max="9230" width="13.5703125" bestFit="1" customWidth="1"/>
    <col min="9231" max="9231" width="9.7109375" bestFit="1" customWidth="1"/>
    <col min="9232" max="9232" width="11.7109375" bestFit="1" customWidth="1"/>
    <col min="9234" max="9234" width="17.42578125" bestFit="1" customWidth="1"/>
    <col min="9235" max="9235" width="12.28515625" bestFit="1" customWidth="1"/>
    <col min="9236" max="9236" width="9" bestFit="1" customWidth="1"/>
    <col min="9237" max="9237" width="8.85546875" bestFit="1" customWidth="1"/>
    <col min="9239" max="9239" width="8" bestFit="1" customWidth="1"/>
    <col min="9240" max="9240" width="9.28515625" bestFit="1" customWidth="1"/>
    <col min="9241" max="9241" width="8.28515625" bestFit="1" customWidth="1"/>
    <col min="9242" max="9242" width="11.140625" bestFit="1" customWidth="1"/>
    <col min="9243" max="9243" width="8.5703125" bestFit="1" customWidth="1"/>
    <col min="9244" max="9244" width="12.7109375" bestFit="1" customWidth="1"/>
    <col min="9245" max="9245" width="12.140625" bestFit="1" customWidth="1"/>
    <col min="9246" max="9246" width="12.7109375" bestFit="1" customWidth="1"/>
    <col min="9247" max="9247" width="15.42578125" bestFit="1" customWidth="1"/>
    <col min="9248" max="9248" width="9" bestFit="1" customWidth="1"/>
    <col min="9249" max="9249" width="8.5703125" bestFit="1" customWidth="1"/>
    <col min="9250" max="9250" width="9" bestFit="1" customWidth="1"/>
    <col min="9251" max="9252" width="8" bestFit="1" customWidth="1"/>
    <col min="9253" max="9253" width="8.140625" bestFit="1" customWidth="1"/>
    <col min="9254" max="9254" width="10.7109375" bestFit="1" customWidth="1"/>
    <col min="9255" max="9255" width="11" bestFit="1" customWidth="1"/>
    <col min="9256" max="9256" width="9" bestFit="1" customWidth="1"/>
    <col min="9257" max="9257" width="11.42578125" bestFit="1" customWidth="1"/>
    <col min="9258" max="9258" width="9.42578125" bestFit="1" customWidth="1"/>
    <col min="9259" max="9259" width="7.140625" bestFit="1" customWidth="1"/>
    <col min="9260" max="9260" width="8" bestFit="1" customWidth="1"/>
    <col min="9261" max="9261" width="13.28515625" bestFit="1" customWidth="1"/>
    <col min="9262" max="9262" width="11.7109375" bestFit="1" customWidth="1"/>
    <col min="9263" max="9263" width="8" bestFit="1" customWidth="1"/>
    <col min="9264" max="9264" width="11.85546875" bestFit="1" customWidth="1"/>
    <col min="9265" max="9265" width="8" bestFit="1" customWidth="1"/>
    <col min="9266" max="9266" width="11.28515625" bestFit="1" customWidth="1"/>
    <col min="9267" max="9267" width="8.28515625" bestFit="1" customWidth="1"/>
    <col min="9268" max="9268" width="8.5703125" bestFit="1" customWidth="1"/>
    <col min="9269" max="9269" width="10.140625" bestFit="1" customWidth="1"/>
    <col min="9270" max="9270" width="12.7109375" bestFit="1" customWidth="1"/>
    <col min="9271" max="9271" width="10" bestFit="1" customWidth="1"/>
    <col min="9272" max="9274" width="9" bestFit="1" customWidth="1"/>
    <col min="9275" max="9275" width="8" bestFit="1" customWidth="1"/>
    <col min="9276" max="9277" width="7.140625" bestFit="1" customWidth="1"/>
    <col min="9278" max="9278" width="8" bestFit="1" customWidth="1"/>
    <col min="9473" max="9473" width="4.42578125" customWidth="1"/>
    <col min="9474" max="9474" width="18.140625" customWidth="1"/>
    <col min="9475" max="9475" width="9.42578125" bestFit="1" customWidth="1"/>
    <col min="9476" max="9476" width="9" bestFit="1" customWidth="1"/>
    <col min="9477" max="9477" width="15" bestFit="1" customWidth="1"/>
    <col min="9478" max="9478" width="14.5703125" bestFit="1" customWidth="1"/>
    <col min="9479" max="9479" width="12.85546875" bestFit="1" customWidth="1"/>
    <col min="9480" max="9480" width="8.140625" bestFit="1" customWidth="1"/>
    <col min="9481" max="9481" width="9.5703125" bestFit="1" customWidth="1"/>
    <col min="9482" max="9482" width="10.140625" bestFit="1" customWidth="1"/>
    <col min="9483" max="9483" width="11.7109375" bestFit="1" customWidth="1"/>
    <col min="9484" max="9484" width="15.28515625" bestFit="1" customWidth="1"/>
    <col min="9485" max="9485" width="8" bestFit="1" customWidth="1"/>
    <col min="9486" max="9486" width="13.5703125" bestFit="1" customWidth="1"/>
    <col min="9487" max="9487" width="9.7109375" bestFit="1" customWidth="1"/>
    <col min="9488" max="9488" width="11.7109375" bestFit="1" customWidth="1"/>
    <col min="9490" max="9490" width="17.42578125" bestFit="1" customWidth="1"/>
    <col min="9491" max="9491" width="12.28515625" bestFit="1" customWidth="1"/>
    <col min="9492" max="9492" width="9" bestFit="1" customWidth="1"/>
    <col min="9493" max="9493" width="8.85546875" bestFit="1" customWidth="1"/>
    <col min="9495" max="9495" width="8" bestFit="1" customWidth="1"/>
    <col min="9496" max="9496" width="9.28515625" bestFit="1" customWidth="1"/>
    <col min="9497" max="9497" width="8.28515625" bestFit="1" customWidth="1"/>
    <col min="9498" max="9498" width="11.140625" bestFit="1" customWidth="1"/>
    <col min="9499" max="9499" width="8.5703125" bestFit="1" customWidth="1"/>
    <col min="9500" max="9500" width="12.7109375" bestFit="1" customWidth="1"/>
    <col min="9501" max="9501" width="12.140625" bestFit="1" customWidth="1"/>
    <col min="9502" max="9502" width="12.7109375" bestFit="1" customWidth="1"/>
    <col min="9503" max="9503" width="15.42578125" bestFit="1" customWidth="1"/>
    <col min="9504" max="9504" width="9" bestFit="1" customWidth="1"/>
    <col min="9505" max="9505" width="8.5703125" bestFit="1" customWidth="1"/>
    <col min="9506" max="9506" width="9" bestFit="1" customWidth="1"/>
    <col min="9507" max="9508" width="8" bestFit="1" customWidth="1"/>
    <col min="9509" max="9509" width="8.140625" bestFit="1" customWidth="1"/>
    <col min="9510" max="9510" width="10.7109375" bestFit="1" customWidth="1"/>
    <col min="9511" max="9511" width="11" bestFit="1" customWidth="1"/>
    <col min="9512" max="9512" width="9" bestFit="1" customWidth="1"/>
    <col min="9513" max="9513" width="11.42578125" bestFit="1" customWidth="1"/>
    <col min="9514" max="9514" width="9.42578125" bestFit="1" customWidth="1"/>
    <col min="9515" max="9515" width="7.140625" bestFit="1" customWidth="1"/>
    <col min="9516" max="9516" width="8" bestFit="1" customWidth="1"/>
    <col min="9517" max="9517" width="13.28515625" bestFit="1" customWidth="1"/>
    <col min="9518" max="9518" width="11.7109375" bestFit="1" customWidth="1"/>
    <col min="9519" max="9519" width="8" bestFit="1" customWidth="1"/>
    <col min="9520" max="9520" width="11.85546875" bestFit="1" customWidth="1"/>
    <col min="9521" max="9521" width="8" bestFit="1" customWidth="1"/>
    <col min="9522" max="9522" width="11.28515625" bestFit="1" customWidth="1"/>
    <col min="9523" max="9523" width="8.28515625" bestFit="1" customWidth="1"/>
    <col min="9524" max="9524" width="8.5703125" bestFit="1" customWidth="1"/>
    <col min="9525" max="9525" width="10.140625" bestFit="1" customWidth="1"/>
    <col min="9526" max="9526" width="12.7109375" bestFit="1" customWidth="1"/>
    <col min="9527" max="9527" width="10" bestFit="1" customWidth="1"/>
    <col min="9528" max="9530" width="9" bestFit="1" customWidth="1"/>
    <col min="9531" max="9531" width="8" bestFit="1" customWidth="1"/>
    <col min="9532" max="9533" width="7.140625" bestFit="1" customWidth="1"/>
    <col min="9534" max="9534" width="8" bestFit="1" customWidth="1"/>
    <col min="9729" max="9729" width="4.42578125" customWidth="1"/>
    <col min="9730" max="9730" width="18.140625" customWidth="1"/>
    <col min="9731" max="9731" width="9.42578125" bestFit="1" customWidth="1"/>
    <col min="9732" max="9732" width="9" bestFit="1" customWidth="1"/>
    <col min="9733" max="9733" width="15" bestFit="1" customWidth="1"/>
    <col min="9734" max="9734" width="14.5703125" bestFit="1" customWidth="1"/>
    <col min="9735" max="9735" width="12.85546875" bestFit="1" customWidth="1"/>
    <col min="9736" max="9736" width="8.140625" bestFit="1" customWidth="1"/>
    <col min="9737" max="9737" width="9.5703125" bestFit="1" customWidth="1"/>
    <col min="9738" max="9738" width="10.140625" bestFit="1" customWidth="1"/>
    <col min="9739" max="9739" width="11.7109375" bestFit="1" customWidth="1"/>
    <col min="9740" max="9740" width="15.28515625" bestFit="1" customWidth="1"/>
    <col min="9741" max="9741" width="8" bestFit="1" customWidth="1"/>
    <col min="9742" max="9742" width="13.5703125" bestFit="1" customWidth="1"/>
    <col min="9743" max="9743" width="9.7109375" bestFit="1" customWidth="1"/>
    <col min="9744" max="9744" width="11.7109375" bestFit="1" customWidth="1"/>
    <col min="9746" max="9746" width="17.42578125" bestFit="1" customWidth="1"/>
    <col min="9747" max="9747" width="12.28515625" bestFit="1" customWidth="1"/>
    <col min="9748" max="9748" width="9" bestFit="1" customWidth="1"/>
    <col min="9749" max="9749" width="8.85546875" bestFit="1" customWidth="1"/>
    <col min="9751" max="9751" width="8" bestFit="1" customWidth="1"/>
    <col min="9752" max="9752" width="9.28515625" bestFit="1" customWidth="1"/>
    <col min="9753" max="9753" width="8.28515625" bestFit="1" customWidth="1"/>
    <col min="9754" max="9754" width="11.140625" bestFit="1" customWidth="1"/>
    <col min="9755" max="9755" width="8.5703125" bestFit="1" customWidth="1"/>
    <col min="9756" max="9756" width="12.7109375" bestFit="1" customWidth="1"/>
    <col min="9757" max="9757" width="12.140625" bestFit="1" customWidth="1"/>
    <col min="9758" max="9758" width="12.7109375" bestFit="1" customWidth="1"/>
    <col min="9759" max="9759" width="15.42578125" bestFit="1" customWidth="1"/>
    <col min="9760" max="9760" width="9" bestFit="1" customWidth="1"/>
    <col min="9761" max="9761" width="8.5703125" bestFit="1" customWidth="1"/>
    <col min="9762" max="9762" width="9" bestFit="1" customWidth="1"/>
    <col min="9763" max="9764" width="8" bestFit="1" customWidth="1"/>
    <col min="9765" max="9765" width="8.140625" bestFit="1" customWidth="1"/>
    <col min="9766" max="9766" width="10.7109375" bestFit="1" customWidth="1"/>
    <col min="9767" max="9767" width="11" bestFit="1" customWidth="1"/>
    <col min="9768" max="9768" width="9" bestFit="1" customWidth="1"/>
    <col min="9769" max="9769" width="11.42578125" bestFit="1" customWidth="1"/>
    <col min="9770" max="9770" width="9.42578125" bestFit="1" customWidth="1"/>
    <col min="9771" max="9771" width="7.140625" bestFit="1" customWidth="1"/>
    <col min="9772" max="9772" width="8" bestFit="1" customWidth="1"/>
    <col min="9773" max="9773" width="13.28515625" bestFit="1" customWidth="1"/>
    <col min="9774" max="9774" width="11.7109375" bestFit="1" customWidth="1"/>
    <col min="9775" max="9775" width="8" bestFit="1" customWidth="1"/>
    <col min="9776" max="9776" width="11.85546875" bestFit="1" customWidth="1"/>
    <col min="9777" max="9777" width="8" bestFit="1" customWidth="1"/>
    <col min="9778" max="9778" width="11.28515625" bestFit="1" customWidth="1"/>
    <col min="9779" max="9779" width="8.28515625" bestFit="1" customWidth="1"/>
    <col min="9780" max="9780" width="8.5703125" bestFit="1" customWidth="1"/>
    <col min="9781" max="9781" width="10.140625" bestFit="1" customWidth="1"/>
    <col min="9782" max="9782" width="12.7109375" bestFit="1" customWidth="1"/>
    <col min="9783" max="9783" width="10" bestFit="1" customWidth="1"/>
    <col min="9784" max="9786" width="9" bestFit="1" customWidth="1"/>
    <col min="9787" max="9787" width="8" bestFit="1" customWidth="1"/>
    <col min="9788" max="9789" width="7.140625" bestFit="1" customWidth="1"/>
    <col min="9790" max="9790" width="8" bestFit="1" customWidth="1"/>
    <col min="9985" max="9985" width="4.42578125" customWidth="1"/>
    <col min="9986" max="9986" width="18.140625" customWidth="1"/>
    <col min="9987" max="9987" width="9.42578125" bestFit="1" customWidth="1"/>
    <col min="9988" max="9988" width="9" bestFit="1" customWidth="1"/>
    <col min="9989" max="9989" width="15" bestFit="1" customWidth="1"/>
    <col min="9990" max="9990" width="14.5703125" bestFit="1" customWidth="1"/>
    <col min="9991" max="9991" width="12.85546875" bestFit="1" customWidth="1"/>
    <col min="9992" max="9992" width="8.140625" bestFit="1" customWidth="1"/>
    <col min="9993" max="9993" width="9.5703125" bestFit="1" customWidth="1"/>
    <col min="9994" max="9994" width="10.140625" bestFit="1" customWidth="1"/>
    <col min="9995" max="9995" width="11.7109375" bestFit="1" customWidth="1"/>
    <col min="9996" max="9996" width="15.28515625" bestFit="1" customWidth="1"/>
    <col min="9997" max="9997" width="8" bestFit="1" customWidth="1"/>
    <col min="9998" max="9998" width="13.5703125" bestFit="1" customWidth="1"/>
    <col min="9999" max="9999" width="9.7109375" bestFit="1" customWidth="1"/>
    <col min="10000" max="10000" width="11.7109375" bestFit="1" customWidth="1"/>
    <col min="10002" max="10002" width="17.42578125" bestFit="1" customWidth="1"/>
    <col min="10003" max="10003" width="12.28515625" bestFit="1" customWidth="1"/>
    <col min="10004" max="10004" width="9" bestFit="1" customWidth="1"/>
    <col min="10005" max="10005" width="8.85546875" bestFit="1" customWidth="1"/>
    <col min="10007" max="10007" width="8" bestFit="1" customWidth="1"/>
    <col min="10008" max="10008" width="9.28515625" bestFit="1" customWidth="1"/>
    <col min="10009" max="10009" width="8.28515625" bestFit="1" customWidth="1"/>
    <col min="10010" max="10010" width="11.140625" bestFit="1" customWidth="1"/>
    <col min="10011" max="10011" width="8.5703125" bestFit="1" customWidth="1"/>
    <col min="10012" max="10012" width="12.7109375" bestFit="1" customWidth="1"/>
    <col min="10013" max="10013" width="12.140625" bestFit="1" customWidth="1"/>
    <col min="10014" max="10014" width="12.7109375" bestFit="1" customWidth="1"/>
    <col min="10015" max="10015" width="15.42578125" bestFit="1" customWidth="1"/>
    <col min="10016" max="10016" width="9" bestFit="1" customWidth="1"/>
    <col min="10017" max="10017" width="8.5703125" bestFit="1" customWidth="1"/>
    <col min="10018" max="10018" width="9" bestFit="1" customWidth="1"/>
    <col min="10019" max="10020" width="8" bestFit="1" customWidth="1"/>
    <col min="10021" max="10021" width="8.140625" bestFit="1" customWidth="1"/>
    <col min="10022" max="10022" width="10.7109375" bestFit="1" customWidth="1"/>
    <col min="10023" max="10023" width="11" bestFit="1" customWidth="1"/>
    <col min="10024" max="10024" width="9" bestFit="1" customWidth="1"/>
    <col min="10025" max="10025" width="11.42578125" bestFit="1" customWidth="1"/>
    <col min="10026" max="10026" width="9.42578125" bestFit="1" customWidth="1"/>
    <col min="10027" max="10027" width="7.140625" bestFit="1" customWidth="1"/>
    <col min="10028" max="10028" width="8" bestFit="1" customWidth="1"/>
    <col min="10029" max="10029" width="13.28515625" bestFit="1" customWidth="1"/>
    <col min="10030" max="10030" width="11.7109375" bestFit="1" customWidth="1"/>
    <col min="10031" max="10031" width="8" bestFit="1" customWidth="1"/>
    <col min="10032" max="10032" width="11.85546875" bestFit="1" customWidth="1"/>
    <col min="10033" max="10033" width="8" bestFit="1" customWidth="1"/>
    <col min="10034" max="10034" width="11.28515625" bestFit="1" customWidth="1"/>
    <col min="10035" max="10035" width="8.28515625" bestFit="1" customWidth="1"/>
    <col min="10036" max="10036" width="8.5703125" bestFit="1" customWidth="1"/>
    <col min="10037" max="10037" width="10.140625" bestFit="1" customWidth="1"/>
    <col min="10038" max="10038" width="12.7109375" bestFit="1" customWidth="1"/>
    <col min="10039" max="10039" width="10" bestFit="1" customWidth="1"/>
    <col min="10040" max="10042" width="9" bestFit="1" customWidth="1"/>
    <col min="10043" max="10043" width="8" bestFit="1" customWidth="1"/>
    <col min="10044" max="10045" width="7.140625" bestFit="1" customWidth="1"/>
    <col min="10046" max="10046" width="8" bestFit="1" customWidth="1"/>
    <col min="10241" max="10241" width="4.42578125" customWidth="1"/>
    <col min="10242" max="10242" width="18.140625" customWidth="1"/>
    <col min="10243" max="10243" width="9.42578125" bestFit="1" customWidth="1"/>
    <col min="10244" max="10244" width="9" bestFit="1" customWidth="1"/>
    <col min="10245" max="10245" width="15" bestFit="1" customWidth="1"/>
    <col min="10246" max="10246" width="14.5703125" bestFit="1" customWidth="1"/>
    <col min="10247" max="10247" width="12.85546875" bestFit="1" customWidth="1"/>
    <col min="10248" max="10248" width="8.140625" bestFit="1" customWidth="1"/>
    <col min="10249" max="10249" width="9.5703125" bestFit="1" customWidth="1"/>
    <col min="10250" max="10250" width="10.140625" bestFit="1" customWidth="1"/>
    <col min="10251" max="10251" width="11.7109375" bestFit="1" customWidth="1"/>
    <col min="10252" max="10252" width="15.28515625" bestFit="1" customWidth="1"/>
    <col min="10253" max="10253" width="8" bestFit="1" customWidth="1"/>
    <col min="10254" max="10254" width="13.5703125" bestFit="1" customWidth="1"/>
    <col min="10255" max="10255" width="9.7109375" bestFit="1" customWidth="1"/>
    <col min="10256" max="10256" width="11.7109375" bestFit="1" customWidth="1"/>
    <col min="10258" max="10258" width="17.42578125" bestFit="1" customWidth="1"/>
    <col min="10259" max="10259" width="12.28515625" bestFit="1" customWidth="1"/>
    <col min="10260" max="10260" width="9" bestFit="1" customWidth="1"/>
    <col min="10261" max="10261" width="8.85546875" bestFit="1" customWidth="1"/>
    <col min="10263" max="10263" width="8" bestFit="1" customWidth="1"/>
    <col min="10264" max="10264" width="9.28515625" bestFit="1" customWidth="1"/>
    <col min="10265" max="10265" width="8.28515625" bestFit="1" customWidth="1"/>
    <col min="10266" max="10266" width="11.140625" bestFit="1" customWidth="1"/>
    <col min="10267" max="10267" width="8.5703125" bestFit="1" customWidth="1"/>
    <col min="10268" max="10268" width="12.7109375" bestFit="1" customWidth="1"/>
    <col min="10269" max="10269" width="12.140625" bestFit="1" customWidth="1"/>
    <col min="10270" max="10270" width="12.7109375" bestFit="1" customWidth="1"/>
    <col min="10271" max="10271" width="15.42578125" bestFit="1" customWidth="1"/>
    <col min="10272" max="10272" width="9" bestFit="1" customWidth="1"/>
    <col min="10273" max="10273" width="8.5703125" bestFit="1" customWidth="1"/>
    <col min="10274" max="10274" width="9" bestFit="1" customWidth="1"/>
    <col min="10275" max="10276" width="8" bestFit="1" customWidth="1"/>
    <col min="10277" max="10277" width="8.140625" bestFit="1" customWidth="1"/>
    <col min="10278" max="10278" width="10.7109375" bestFit="1" customWidth="1"/>
    <col min="10279" max="10279" width="11" bestFit="1" customWidth="1"/>
    <col min="10280" max="10280" width="9" bestFit="1" customWidth="1"/>
    <col min="10281" max="10281" width="11.42578125" bestFit="1" customWidth="1"/>
    <col min="10282" max="10282" width="9.42578125" bestFit="1" customWidth="1"/>
    <col min="10283" max="10283" width="7.140625" bestFit="1" customWidth="1"/>
    <col min="10284" max="10284" width="8" bestFit="1" customWidth="1"/>
    <col min="10285" max="10285" width="13.28515625" bestFit="1" customWidth="1"/>
    <col min="10286" max="10286" width="11.7109375" bestFit="1" customWidth="1"/>
    <col min="10287" max="10287" width="8" bestFit="1" customWidth="1"/>
    <col min="10288" max="10288" width="11.85546875" bestFit="1" customWidth="1"/>
    <col min="10289" max="10289" width="8" bestFit="1" customWidth="1"/>
    <col min="10290" max="10290" width="11.28515625" bestFit="1" customWidth="1"/>
    <col min="10291" max="10291" width="8.28515625" bestFit="1" customWidth="1"/>
    <col min="10292" max="10292" width="8.5703125" bestFit="1" customWidth="1"/>
    <col min="10293" max="10293" width="10.140625" bestFit="1" customWidth="1"/>
    <col min="10294" max="10294" width="12.7109375" bestFit="1" customWidth="1"/>
    <col min="10295" max="10295" width="10" bestFit="1" customWidth="1"/>
    <col min="10296" max="10298" width="9" bestFit="1" customWidth="1"/>
    <col min="10299" max="10299" width="8" bestFit="1" customWidth="1"/>
    <col min="10300" max="10301" width="7.140625" bestFit="1" customWidth="1"/>
    <col min="10302" max="10302" width="8" bestFit="1" customWidth="1"/>
    <col min="10497" max="10497" width="4.42578125" customWidth="1"/>
    <col min="10498" max="10498" width="18.140625" customWidth="1"/>
    <col min="10499" max="10499" width="9.42578125" bestFit="1" customWidth="1"/>
    <col min="10500" max="10500" width="9" bestFit="1" customWidth="1"/>
    <col min="10501" max="10501" width="15" bestFit="1" customWidth="1"/>
    <col min="10502" max="10502" width="14.5703125" bestFit="1" customWidth="1"/>
    <col min="10503" max="10503" width="12.85546875" bestFit="1" customWidth="1"/>
    <col min="10504" max="10504" width="8.140625" bestFit="1" customWidth="1"/>
    <col min="10505" max="10505" width="9.5703125" bestFit="1" customWidth="1"/>
    <col min="10506" max="10506" width="10.140625" bestFit="1" customWidth="1"/>
    <col min="10507" max="10507" width="11.7109375" bestFit="1" customWidth="1"/>
    <col min="10508" max="10508" width="15.28515625" bestFit="1" customWidth="1"/>
    <col min="10509" max="10509" width="8" bestFit="1" customWidth="1"/>
    <col min="10510" max="10510" width="13.5703125" bestFit="1" customWidth="1"/>
    <col min="10511" max="10511" width="9.7109375" bestFit="1" customWidth="1"/>
    <col min="10512" max="10512" width="11.7109375" bestFit="1" customWidth="1"/>
    <col min="10514" max="10514" width="17.42578125" bestFit="1" customWidth="1"/>
    <col min="10515" max="10515" width="12.28515625" bestFit="1" customWidth="1"/>
    <col min="10516" max="10516" width="9" bestFit="1" customWidth="1"/>
    <col min="10517" max="10517" width="8.85546875" bestFit="1" customWidth="1"/>
    <col min="10519" max="10519" width="8" bestFit="1" customWidth="1"/>
    <col min="10520" max="10520" width="9.28515625" bestFit="1" customWidth="1"/>
    <col min="10521" max="10521" width="8.28515625" bestFit="1" customWidth="1"/>
    <col min="10522" max="10522" width="11.140625" bestFit="1" customWidth="1"/>
    <col min="10523" max="10523" width="8.5703125" bestFit="1" customWidth="1"/>
    <col min="10524" max="10524" width="12.7109375" bestFit="1" customWidth="1"/>
    <col min="10525" max="10525" width="12.140625" bestFit="1" customWidth="1"/>
    <col min="10526" max="10526" width="12.7109375" bestFit="1" customWidth="1"/>
    <col min="10527" max="10527" width="15.42578125" bestFit="1" customWidth="1"/>
    <col min="10528" max="10528" width="9" bestFit="1" customWidth="1"/>
    <col min="10529" max="10529" width="8.5703125" bestFit="1" customWidth="1"/>
    <col min="10530" max="10530" width="9" bestFit="1" customWidth="1"/>
    <col min="10531" max="10532" width="8" bestFit="1" customWidth="1"/>
    <col min="10533" max="10533" width="8.140625" bestFit="1" customWidth="1"/>
    <col min="10534" max="10534" width="10.7109375" bestFit="1" customWidth="1"/>
    <col min="10535" max="10535" width="11" bestFit="1" customWidth="1"/>
    <col min="10536" max="10536" width="9" bestFit="1" customWidth="1"/>
    <col min="10537" max="10537" width="11.42578125" bestFit="1" customWidth="1"/>
    <col min="10538" max="10538" width="9.42578125" bestFit="1" customWidth="1"/>
    <col min="10539" max="10539" width="7.140625" bestFit="1" customWidth="1"/>
    <col min="10540" max="10540" width="8" bestFit="1" customWidth="1"/>
    <col min="10541" max="10541" width="13.28515625" bestFit="1" customWidth="1"/>
    <col min="10542" max="10542" width="11.7109375" bestFit="1" customWidth="1"/>
    <col min="10543" max="10543" width="8" bestFit="1" customWidth="1"/>
    <col min="10544" max="10544" width="11.85546875" bestFit="1" customWidth="1"/>
    <col min="10545" max="10545" width="8" bestFit="1" customWidth="1"/>
    <col min="10546" max="10546" width="11.28515625" bestFit="1" customWidth="1"/>
    <col min="10547" max="10547" width="8.28515625" bestFit="1" customWidth="1"/>
    <col min="10548" max="10548" width="8.5703125" bestFit="1" customWidth="1"/>
    <col min="10549" max="10549" width="10.140625" bestFit="1" customWidth="1"/>
    <col min="10550" max="10550" width="12.7109375" bestFit="1" customWidth="1"/>
    <col min="10551" max="10551" width="10" bestFit="1" customWidth="1"/>
    <col min="10552" max="10554" width="9" bestFit="1" customWidth="1"/>
    <col min="10555" max="10555" width="8" bestFit="1" customWidth="1"/>
    <col min="10556" max="10557" width="7.140625" bestFit="1" customWidth="1"/>
    <col min="10558" max="10558" width="8" bestFit="1" customWidth="1"/>
    <col min="10753" max="10753" width="4.42578125" customWidth="1"/>
    <col min="10754" max="10754" width="18.140625" customWidth="1"/>
    <col min="10755" max="10755" width="9.42578125" bestFit="1" customWidth="1"/>
    <col min="10756" max="10756" width="9" bestFit="1" customWidth="1"/>
    <col min="10757" max="10757" width="15" bestFit="1" customWidth="1"/>
    <col min="10758" max="10758" width="14.5703125" bestFit="1" customWidth="1"/>
    <col min="10759" max="10759" width="12.85546875" bestFit="1" customWidth="1"/>
    <col min="10760" max="10760" width="8.140625" bestFit="1" customWidth="1"/>
    <col min="10761" max="10761" width="9.5703125" bestFit="1" customWidth="1"/>
    <col min="10762" max="10762" width="10.140625" bestFit="1" customWidth="1"/>
    <col min="10763" max="10763" width="11.7109375" bestFit="1" customWidth="1"/>
    <col min="10764" max="10764" width="15.28515625" bestFit="1" customWidth="1"/>
    <col min="10765" max="10765" width="8" bestFit="1" customWidth="1"/>
    <col min="10766" max="10766" width="13.5703125" bestFit="1" customWidth="1"/>
    <col min="10767" max="10767" width="9.7109375" bestFit="1" customWidth="1"/>
    <col min="10768" max="10768" width="11.7109375" bestFit="1" customWidth="1"/>
    <col min="10770" max="10770" width="17.42578125" bestFit="1" customWidth="1"/>
    <col min="10771" max="10771" width="12.28515625" bestFit="1" customWidth="1"/>
    <col min="10772" max="10772" width="9" bestFit="1" customWidth="1"/>
    <col min="10773" max="10773" width="8.85546875" bestFit="1" customWidth="1"/>
    <col min="10775" max="10775" width="8" bestFit="1" customWidth="1"/>
    <col min="10776" max="10776" width="9.28515625" bestFit="1" customWidth="1"/>
    <col min="10777" max="10777" width="8.28515625" bestFit="1" customWidth="1"/>
    <col min="10778" max="10778" width="11.140625" bestFit="1" customWidth="1"/>
    <col min="10779" max="10779" width="8.5703125" bestFit="1" customWidth="1"/>
    <col min="10780" max="10780" width="12.7109375" bestFit="1" customWidth="1"/>
    <col min="10781" max="10781" width="12.140625" bestFit="1" customWidth="1"/>
    <col min="10782" max="10782" width="12.7109375" bestFit="1" customWidth="1"/>
    <col min="10783" max="10783" width="15.42578125" bestFit="1" customWidth="1"/>
    <col min="10784" max="10784" width="9" bestFit="1" customWidth="1"/>
    <col min="10785" max="10785" width="8.5703125" bestFit="1" customWidth="1"/>
    <col min="10786" max="10786" width="9" bestFit="1" customWidth="1"/>
    <col min="10787" max="10788" width="8" bestFit="1" customWidth="1"/>
    <col min="10789" max="10789" width="8.140625" bestFit="1" customWidth="1"/>
    <col min="10790" max="10790" width="10.7109375" bestFit="1" customWidth="1"/>
    <col min="10791" max="10791" width="11" bestFit="1" customWidth="1"/>
    <col min="10792" max="10792" width="9" bestFit="1" customWidth="1"/>
    <col min="10793" max="10793" width="11.42578125" bestFit="1" customWidth="1"/>
    <col min="10794" max="10794" width="9.42578125" bestFit="1" customWidth="1"/>
    <col min="10795" max="10795" width="7.140625" bestFit="1" customWidth="1"/>
    <col min="10796" max="10796" width="8" bestFit="1" customWidth="1"/>
    <col min="10797" max="10797" width="13.28515625" bestFit="1" customWidth="1"/>
    <col min="10798" max="10798" width="11.7109375" bestFit="1" customWidth="1"/>
    <col min="10799" max="10799" width="8" bestFit="1" customWidth="1"/>
    <col min="10800" max="10800" width="11.85546875" bestFit="1" customWidth="1"/>
    <col min="10801" max="10801" width="8" bestFit="1" customWidth="1"/>
    <col min="10802" max="10802" width="11.28515625" bestFit="1" customWidth="1"/>
    <col min="10803" max="10803" width="8.28515625" bestFit="1" customWidth="1"/>
    <col min="10804" max="10804" width="8.5703125" bestFit="1" customWidth="1"/>
    <col min="10805" max="10805" width="10.140625" bestFit="1" customWidth="1"/>
    <col min="10806" max="10806" width="12.7109375" bestFit="1" customWidth="1"/>
    <col min="10807" max="10807" width="10" bestFit="1" customWidth="1"/>
    <col min="10808" max="10810" width="9" bestFit="1" customWidth="1"/>
    <col min="10811" max="10811" width="8" bestFit="1" customWidth="1"/>
    <col min="10812" max="10813" width="7.140625" bestFit="1" customWidth="1"/>
    <col min="10814" max="10814" width="8" bestFit="1" customWidth="1"/>
    <col min="11009" max="11009" width="4.42578125" customWidth="1"/>
    <col min="11010" max="11010" width="18.140625" customWidth="1"/>
    <col min="11011" max="11011" width="9.42578125" bestFit="1" customWidth="1"/>
    <col min="11012" max="11012" width="9" bestFit="1" customWidth="1"/>
    <col min="11013" max="11013" width="15" bestFit="1" customWidth="1"/>
    <col min="11014" max="11014" width="14.5703125" bestFit="1" customWidth="1"/>
    <col min="11015" max="11015" width="12.85546875" bestFit="1" customWidth="1"/>
    <col min="11016" max="11016" width="8.140625" bestFit="1" customWidth="1"/>
    <col min="11017" max="11017" width="9.5703125" bestFit="1" customWidth="1"/>
    <col min="11018" max="11018" width="10.140625" bestFit="1" customWidth="1"/>
    <col min="11019" max="11019" width="11.7109375" bestFit="1" customWidth="1"/>
    <col min="11020" max="11020" width="15.28515625" bestFit="1" customWidth="1"/>
    <col min="11021" max="11021" width="8" bestFit="1" customWidth="1"/>
    <col min="11022" max="11022" width="13.5703125" bestFit="1" customWidth="1"/>
    <col min="11023" max="11023" width="9.7109375" bestFit="1" customWidth="1"/>
    <col min="11024" max="11024" width="11.7109375" bestFit="1" customWidth="1"/>
    <col min="11026" max="11026" width="17.42578125" bestFit="1" customWidth="1"/>
    <col min="11027" max="11027" width="12.28515625" bestFit="1" customWidth="1"/>
    <col min="11028" max="11028" width="9" bestFit="1" customWidth="1"/>
    <col min="11029" max="11029" width="8.85546875" bestFit="1" customWidth="1"/>
    <col min="11031" max="11031" width="8" bestFit="1" customWidth="1"/>
    <col min="11032" max="11032" width="9.28515625" bestFit="1" customWidth="1"/>
    <col min="11033" max="11033" width="8.28515625" bestFit="1" customWidth="1"/>
    <col min="11034" max="11034" width="11.140625" bestFit="1" customWidth="1"/>
    <col min="11035" max="11035" width="8.5703125" bestFit="1" customWidth="1"/>
    <col min="11036" max="11036" width="12.7109375" bestFit="1" customWidth="1"/>
    <col min="11037" max="11037" width="12.140625" bestFit="1" customWidth="1"/>
    <col min="11038" max="11038" width="12.7109375" bestFit="1" customWidth="1"/>
    <col min="11039" max="11039" width="15.42578125" bestFit="1" customWidth="1"/>
    <col min="11040" max="11040" width="9" bestFit="1" customWidth="1"/>
    <col min="11041" max="11041" width="8.5703125" bestFit="1" customWidth="1"/>
    <col min="11042" max="11042" width="9" bestFit="1" customWidth="1"/>
    <col min="11043" max="11044" width="8" bestFit="1" customWidth="1"/>
    <col min="11045" max="11045" width="8.140625" bestFit="1" customWidth="1"/>
    <col min="11046" max="11046" width="10.7109375" bestFit="1" customWidth="1"/>
    <col min="11047" max="11047" width="11" bestFit="1" customWidth="1"/>
    <col min="11048" max="11048" width="9" bestFit="1" customWidth="1"/>
    <col min="11049" max="11049" width="11.42578125" bestFit="1" customWidth="1"/>
    <col min="11050" max="11050" width="9.42578125" bestFit="1" customWidth="1"/>
    <col min="11051" max="11051" width="7.140625" bestFit="1" customWidth="1"/>
    <col min="11052" max="11052" width="8" bestFit="1" customWidth="1"/>
    <col min="11053" max="11053" width="13.28515625" bestFit="1" customWidth="1"/>
    <col min="11054" max="11054" width="11.7109375" bestFit="1" customWidth="1"/>
    <col min="11055" max="11055" width="8" bestFit="1" customWidth="1"/>
    <col min="11056" max="11056" width="11.85546875" bestFit="1" customWidth="1"/>
    <col min="11057" max="11057" width="8" bestFit="1" customWidth="1"/>
    <col min="11058" max="11058" width="11.28515625" bestFit="1" customWidth="1"/>
    <col min="11059" max="11059" width="8.28515625" bestFit="1" customWidth="1"/>
    <col min="11060" max="11060" width="8.5703125" bestFit="1" customWidth="1"/>
    <col min="11061" max="11061" width="10.140625" bestFit="1" customWidth="1"/>
    <col min="11062" max="11062" width="12.7109375" bestFit="1" customWidth="1"/>
    <col min="11063" max="11063" width="10" bestFit="1" customWidth="1"/>
    <col min="11064" max="11066" width="9" bestFit="1" customWidth="1"/>
    <col min="11067" max="11067" width="8" bestFit="1" customWidth="1"/>
    <col min="11068" max="11069" width="7.140625" bestFit="1" customWidth="1"/>
    <col min="11070" max="11070" width="8" bestFit="1" customWidth="1"/>
    <col min="11265" max="11265" width="4.42578125" customWidth="1"/>
    <col min="11266" max="11266" width="18.140625" customWidth="1"/>
    <col min="11267" max="11267" width="9.42578125" bestFit="1" customWidth="1"/>
    <col min="11268" max="11268" width="9" bestFit="1" customWidth="1"/>
    <col min="11269" max="11269" width="15" bestFit="1" customWidth="1"/>
    <col min="11270" max="11270" width="14.5703125" bestFit="1" customWidth="1"/>
    <col min="11271" max="11271" width="12.85546875" bestFit="1" customWidth="1"/>
    <col min="11272" max="11272" width="8.140625" bestFit="1" customWidth="1"/>
    <col min="11273" max="11273" width="9.5703125" bestFit="1" customWidth="1"/>
    <col min="11274" max="11274" width="10.140625" bestFit="1" customWidth="1"/>
    <col min="11275" max="11275" width="11.7109375" bestFit="1" customWidth="1"/>
    <col min="11276" max="11276" width="15.28515625" bestFit="1" customWidth="1"/>
    <col min="11277" max="11277" width="8" bestFit="1" customWidth="1"/>
    <col min="11278" max="11278" width="13.5703125" bestFit="1" customWidth="1"/>
    <col min="11279" max="11279" width="9.7109375" bestFit="1" customWidth="1"/>
    <col min="11280" max="11280" width="11.7109375" bestFit="1" customWidth="1"/>
    <col min="11282" max="11282" width="17.42578125" bestFit="1" customWidth="1"/>
    <col min="11283" max="11283" width="12.28515625" bestFit="1" customWidth="1"/>
    <col min="11284" max="11284" width="9" bestFit="1" customWidth="1"/>
    <col min="11285" max="11285" width="8.85546875" bestFit="1" customWidth="1"/>
    <col min="11287" max="11287" width="8" bestFit="1" customWidth="1"/>
    <col min="11288" max="11288" width="9.28515625" bestFit="1" customWidth="1"/>
    <col min="11289" max="11289" width="8.28515625" bestFit="1" customWidth="1"/>
    <col min="11290" max="11290" width="11.140625" bestFit="1" customWidth="1"/>
    <col min="11291" max="11291" width="8.5703125" bestFit="1" customWidth="1"/>
    <col min="11292" max="11292" width="12.7109375" bestFit="1" customWidth="1"/>
    <col min="11293" max="11293" width="12.140625" bestFit="1" customWidth="1"/>
    <col min="11294" max="11294" width="12.7109375" bestFit="1" customWidth="1"/>
    <col min="11295" max="11295" width="15.42578125" bestFit="1" customWidth="1"/>
    <col min="11296" max="11296" width="9" bestFit="1" customWidth="1"/>
    <col min="11297" max="11297" width="8.5703125" bestFit="1" customWidth="1"/>
    <col min="11298" max="11298" width="9" bestFit="1" customWidth="1"/>
    <col min="11299" max="11300" width="8" bestFit="1" customWidth="1"/>
    <col min="11301" max="11301" width="8.140625" bestFit="1" customWidth="1"/>
    <col min="11302" max="11302" width="10.7109375" bestFit="1" customWidth="1"/>
    <col min="11303" max="11303" width="11" bestFit="1" customWidth="1"/>
    <col min="11304" max="11304" width="9" bestFit="1" customWidth="1"/>
    <col min="11305" max="11305" width="11.42578125" bestFit="1" customWidth="1"/>
    <col min="11306" max="11306" width="9.42578125" bestFit="1" customWidth="1"/>
    <col min="11307" max="11307" width="7.140625" bestFit="1" customWidth="1"/>
    <col min="11308" max="11308" width="8" bestFit="1" customWidth="1"/>
    <col min="11309" max="11309" width="13.28515625" bestFit="1" customWidth="1"/>
    <col min="11310" max="11310" width="11.7109375" bestFit="1" customWidth="1"/>
    <col min="11311" max="11311" width="8" bestFit="1" customWidth="1"/>
    <col min="11312" max="11312" width="11.85546875" bestFit="1" customWidth="1"/>
    <col min="11313" max="11313" width="8" bestFit="1" customWidth="1"/>
    <col min="11314" max="11314" width="11.28515625" bestFit="1" customWidth="1"/>
    <col min="11315" max="11315" width="8.28515625" bestFit="1" customWidth="1"/>
    <col min="11316" max="11316" width="8.5703125" bestFit="1" customWidth="1"/>
    <col min="11317" max="11317" width="10.140625" bestFit="1" customWidth="1"/>
    <col min="11318" max="11318" width="12.7109375" bestFit="1" customWidth="1"/>
    <col min="11319" max="11319" width="10" bestFit="1" customWidth="1"/>
    <col min="11320" max="11322" width="9" bestFit="1" customWidth="1"/>
    <col min="11323" max="11323" width="8" bestFit="1" customWidth="1"/>
    <col min="11324" max="11325" width="7.140625" bestFit="1" customWidth="1"/>
    <col min="11326" max="11326" width="8" bestFit="1" customWidth="1"/>
    <col min="11521" max="11521" width="4.42578125" customWidth="1"/>
    <col min="11522" max="11522" width="18.140625" customWidth="1"/>
    <col min="11523" max="11523" width="9.42578125" bestFit="1" customWidth="1"/>
    <col min="11524" max="11524" width="9" bestFit="1" customWidth="1"/>
    <col min="11525" max="11525" width="15" bestFit="1" customWidth="1"/>
    <col min="11526" max="11526" width="14.5703125" bestFit="1" customWidth="1"/>
    <col min="11527" max="11527" width="12.85546875" bestFit="1" customWidth="1"/>
    <col min="11528" max="11528" width="8.140625" bestFit="1" customWidth="1"/>
    <col min="11529" max="11529" width="9.5703125" bestFit="1" customWidth="1"/>
    <col min="11530" max="11530" width="10.140625" bestFit="1" customWidth="1"/>
    <col min="11531" max="11531" width="11.7109375" bestFit="1" customWidth="1"/>
    <col min="11532" max="11532" width="15.28515625" bestFit="1" customWidth="1"/>
    <col min="11533" max="11533" width="8" bestFit="1" customWidth="1"/>
    <col min="11534" max="11534" width="13.5703125" bestFit="1" customWidth="1"/>
    <col min="11535" max="11535" width="9.7109375" bestFit="1" customWidth="1"/>
    <col min="11536" max="11536" width="11.7109375" bestFit="1" customWidth="1"/>
    <col min="11538" max="11538" width="17.42578125" bestFit="1" customWidth="1"/>
    <col min="11539" max="11539" width="12.28515625" bestFit="1" customWidth="1"/>
    <col min="11540" max="11540" width="9" bestFit="1" customWidth="1"/>
    <col min="11541" max="11541" width="8.85546875" bestFit="1" customWidth="1"/>
    <col min="11543" max="11543" width="8" bestFit="1" customWidth="1"/>
    <col min="11544" max="11544" width="9.28515625" bestFit="1" customWidth="1"/>
    <col min="11545" max="11545" width="8.28515625" bestFit="1" customWidth="1"/>
    <col min="11546" max="11546" width="11.140625" bestFit="1" customWidth="1"/>
    <col min="11547" max="11547" width="8.5703125" bestFit="1" customWidth="1"/>
    <col min="11548" max="11548" width="12.7109375" bestFit="1" customWidth="1"/>
    <col min="11549" max="11549" width="12.140625" bestFit="1" customWidth="1"/>
    <col min="11550" max="11550" width="12.7109375" bestFit="1" customWidth="1"/>
    <col min="11551" max="11551" width="15.42578125" bestFit="1" customWidth="1"/>
    <col min="11552" max="11552" width="9" bestFit="1" customWidth="1"/>
    <col min="11553" max="11553" width="8.5703125" bestFit="1" customWidth="1"/>
    <col min="11554" max="11554" width="9" bestFit="1" customWidth="1"/>
    <col min="11555" max="11556" width="8" bestFit="1" customWidth="1"/>
    <col min="11557" max="11557" width="8.140625" bestFit="1" customWidth="1"/>
    <col min="11558" max="11558" width="10.7109375" bestFit="1" customWidth="1"/>
    <col min="11559" max="11559" width="11" bestFit="1" customWidth="1"/>
    <col min="11560" max="11560" width="9" bestFit="1" customWidth="1"/>
    <col min="11561" max="11561" width="11.42578125" bestFit="1" customWidth="1"/>
    <col min="11562" max="11562" width="9.42578125" bestFit="1" customWidth="1"/>
    <col min="11563" max="11563" width="7.140625" bestFit="1" customWidth="1"/>
    <col min="11564" max="11564" width="8" bestFit="1" customWidth="1"/>
    <col min="11565" max="11565" width="13.28515625" bestFit="1" customWidth="1"/>
    <col min="11566" max="11566" width="11.7109375" bestFit="1" customWidth="1"/>
    <col min="11567" max="11567" width="8" bestFit="1" customWidth="1"/>
    <col min="11568" max="11568" width="11.85546875" bestFit="1" customWidth="1"/>
    <col min="11569" max="11569" width="8" bestFit="1" customWidth="1"/>
    <col min="11570" max="11570" width="11.28515625" bestFit="1" customWidth="1"/>
    <col min="11571" max="11571" width="8.28515625" bestFit="1" customWidth="1"/>
    <col min="11572" max="11572" width="8.5703125" bestFit="1" customWidth="1"/>
    <col min="11573" max="11573" width="10.140625" bestFit="1" customWidth="1"/>
    <col min="11574" max="11574" width="12.7109375" bestFit="1" customWidth="1"/>
    <col min="11575" max="11575" width="10" bestFit="1" customWidth="1"/>
    <col min="11576" max="11578" width="9" bestFit="1" customWidth="1"/>
    <col min="11579" max="11579" width="8" bestFit="1" customWidth="1"/>
    <col min="11580" max="11581" width="7.140625" bestFit="1" customWidth="1"/>
    <col min="11582" max="11582" width="8" bestFit="1" customWidth="1"/>
    <col min="11777" max="11777" width="4.42578125" customWidth="1"/>
    <col min="11778" max="11778" width="18.140625" customWidth="1"/>
    <col min="11779" max="11779" width="9.42578125" bestFit="1" customWidth="1"/>
    <col min="11780" max="11780" width="9" bestFit="1" customWidth="1"/>
    <col min="11781" max="11781" width="15" bestFit="1" customWidth="1"/>
    <col min="11782" max="11782" width="14.5703125" bestFit="1" customWidth="1"/>
    <col min="11783" max="11783" width="12.85546875" bestFit="1" customWidth="1"/>
    <col min="11784" max="11784" width="8.140625" bestFit="1" customWidth="1"/>
    <col min="11785" max="11785" width="9.5703125" bestFit="1" customWidth="1"/>
    <col min="11786" max="11786" width="10.140625" bestFit="1" customWidth="1"/>
    <col min="11787" max="11787" width="11.7109375" bestFit="1" customWidth="1"/>
    <col min="11788" max="11788" width="15.28515625" bestFit="1" customWidth="1"/>
    <col min="11789" max="11789" width="8" bestFit="1" customWidth="1"/>
    <col min="11790" max="11790" width="13.5703125" bestFit="1" customWidth="1"/>
    <col min="11791" max="11791" width="9.7109375" bestFit="1" customWidth="1"/>
    <col min="11792" max="11792" width="11.7109375" bestFit="1" customWidth="1"/>
    <col min="11794" max="11794" width="17.42578125" bestFit="1" customWidth="1"/>
    <col min="11795" max="11795" width="12.28515625" bestFit="1" customWidth="1"/>
    <col min="11796" max="11796" width="9" bestFit="1" customWidth="1"/>
    <col min="11797" max="11797" width="8.85546875" bestFit="1" customWidth="1"/>
    <col min="11799" max="11799" width="8" bestFit="1" customWidth="1"/>
    <col min="11800" max="11800" width="9.28515625" bestFit="1" customWidth="1"/>
    <col min="11801" max="11801" width="8.28515625" bestFit="1" customWidth="1"/>
    <col min="11802" max="11802" width="11.140625" bestFit="1" customWidth="1"/>
    <col min="11803" max="11803" width="8.5703125" bestFit="1" customWidth="1"/>
    <col min="11804" max="11804" width="12.7109375" bestFit="1" customWidth="1"/>
    <col min="11805" max="11805" width="12.140625" bestFit="1" customWidth="1"/>
    <col min="11806" max="11806" width="12.7109375" bestFit="1" customWidth="1"/>
    <col min="11807" max="11807" width="15.42578125" bestFit="1" customWidth="1"/>
    <col min="11808" max="11808" width="9" bestFit="1" customWidth="1"/>
    <col min="11809" max="11809" width="8.5703125" bestFit="1" customWidth="1"/>
    <col min="11810" max="11810" width="9" bestFit="1" customWidth="1"/>
    <col min="11811" max="11812" width="8" bestFit="1" customWidth="1"/>
    <col min="11813" max="11813" width="8.140625" bestFit="1" customWidth="1"/>
    <col min="11814" max="11814" width="10.7109375" bestFit="1" customWidth="1"/>
    <col min="11815" max="11815" width="11" bestFit="1" customWidth="1"/>
    <col min="11816" max="11816" width="9" bestFit="1" customWidth="1"/>
    <col min="11817" max="11817" width="11.42578125" bestFit="1" customWidth="1"/>
    <col min="11818" max="11818" width="9.42578125" bestFit="1" customWidth="1"/>
    <col min="11819" max="11819" width="7.140625" bestFit="1" customWidth="1"/>
    <col min="11820" max="11820" width="8" bestFit="1" customWidth="1"/>
    <col min="11821" max="11821" width="13.28515625" bestFit="1" customWidth="1"/>
    <col min="11822" max="11822" width="11.7109375" bestFit="1" customWidth="1"/>
    <col min="11823" max="11823" width="8" bestFit="1" customWidth="1"/>
    <col min="11824" max="11824" width="11.85546875" bestFit="1" customWidth="1"/>
    <col min="11825" max="11825" width="8" bestFit="1" customWidth="1"/>
    <col min="11826" max="11826" width="11.28515625" bestFit="1" customWidth="1"/>
    <col min="11827" max="11827" width="8.28515625" bestFit="1" customWidth="1"/>
    <col min="11828" max="11828" width="8.5703125" bestFit="1" customWidth="1"/>
    <col min="11829" max="11829" width="10.140625" bestFit="1" customWidth="1"/>
    <col min="11830" max="11830" width="12.7109375" bestFit="1" customWidth="1"/>
    <col min="11831" max="11831" width="10" bestFit="1" customWidth="1"/>
    <col min="11832" max="11834" width="9" bestFit="1" customWidth="1"/>
    <col min="11835" max="11835" width="8" bestFit="1" customWidth="1"/>
    <col min="11836" max="11837" width="7.140625" bestFit="1" customWidth="1"/>
    <col min="11838" max="11838" width="8" bestFit="1" customWidth="1"/>
    <col min="12033" max="12033" width="4.42578125" customWidth="1"/>
    <col min="12034" max="12034" width="18.140625" customWidth="1"/>
    <col min="12035" max="12035" width="9.42578125" bestFit="1" customWidth="1"/>
    <col min="12036" max="12036" width="9" bestFit="1" customWidth="1"/>
    <col min="12037" max="12037" width="15" bestFit="1" customWidth="1"/>
    <col min="12038" max="12038" width="14.5703125" bestFit="1" customWidth="1"/>
    <col min="12039" max="12039" width="12.85546875" bestFit="1" customWidth="1"/>
    <col min="12040" max="12040" width="8.140625" bestFit="1" customWidth="1"/>
    <col min="12041" max="12041" width="9.5703125" bestFit="1" customWidth="1"/>
    <col min="12042" max="12042" width="10.140625" bestFit="1" customWidth="1"/>
    <col min="12043" max="12043" width="11.7109375" bestFit="1" customWidth="1"/>
    <col min="12044" max="12044" width="15.28515625" bestFit="1" customWidth="1"/>
    <col min="12045" max="12045" width="8" bestFit="1" customWidth="1"/>
    <col min="12046" max="12046" width="13.5703125" bestFit="1" customWidth="1"/>
    <col min="12047" max="12047" width="9.7109375" bestFit="1" customWidth="1"/>
    <col min="12048" max="12048" width="11.7109375" bestFit="1" customWidth="1"/>
    <col min="12050" max="12050" width="17.42578125" bestFit="1" customWidth="1"/>
    <col min="12051" max="12051" width="12.28515625" bestFit="1" customWidth="1"/>
    <col min="12052" max="12052" width="9" bestFit="1" customWidth="1"/>
    <col min="12053" max="12053" width="8.85546875" bestFit="1" customWidth="1"/>
    <col min="12055" max="12055" width="8" bestFit="1" customWidth="1"/>
    <col min="12056" max="12056" width="9.28515625" bestFit="1" customWidth="1"/>
    <col min="12057" max="12057" width="8.28515625" bestFit="1" customWidth="1"/>
    <col min="12058" max="12058" width="11.140625" bestFit="1" customWidth="1"/>
    <col min="12059" max="12059" width="8.5703125" bestFit="1" customWidth="1"/>
    <col min="12060" max="12060" width="12.7109375" bestFit="1" customWidth="1"/>
    <col min="12061" max="12061" width="12.140625" bestFit="1" customWidth="1"/>
    <col min="12062" max="12062" width="12.7109375" bestFit="1" customWidth="1"/>
    <col min="12063" max="12063" width="15.42578125" bestFit="1" customWidth="1"/>
    <col min="12064" max="12064" width="9" bestFit="1" customWidth="1"/>
    <col min="12065" max="12065" width="8.5703125" bestFit="1" customWidth="1"/>
    <col min="12066" max="12066" width="9" bestFit="1" customWidth="1"/>
    <col min="12067" max="12068" width="8" bestFit="1" customWidth="1"/>
    <col min="12069" max="12069" width="8.140625" bestFit="1" customWidth="1"/>
    <col min="12070" max="12070" width="10.7109375" bestFit="1" customWidth="1"/>
    <col min="12071" max="12071" width="11" bestFit="1" customWidth="1"/>
    <col min="12072" max="12072" width="9" bestFit="1" customWidth="1"/>
    <col min="12073" max="12073" width="11.42578125" bestFit="1" customWidth="1"/>
    <col min="12074" max="12074" width="9.42578125" bestFit="1" customWidth="1"/>
    <col min="12075" max="12075" width="7.140625" bestFit="1" customWidth="1"/>
    <col min="12076" max="12076" width="8" bestFit="1" customWidth="1"/>
    <col min="12077" max="12077" width="13.28515625" bestFit="1" customWidth="1"/>
    <col min="12078" max="12078" width="11.7109375" bestFit="1" customWidth="1"/>
    <col min="12079" max="12079" width="8" bestFit="1" customWidth="1"/>
    <col min="12080" max="12080" width="11.85546875" bestFit="1" customWidth="1"/>
    <col min="12081" max="12081" width="8" bestFit="1" customWidth="1"/>
    <col min="12082" max="12082" width="11.28515625" bestFit="1" customWidth="1"/>
    <col min="12083" max="12083" width="8.28515625" bestFit="1" customWidth="1"/>
    <col min="12084" max="12084" width="8.5703125" bestFit="1" customWidth="1"/>
    <col min="12085" max="12085" width="10.140625" bestFit="1" customWidth="1"/>
    <col min="12086" max="12086" width="12.7109375" bestFit="1" customWidth="1"/>
    <col min="12087" max="12087" width="10" bestFit="1" customWidth="1"/>
    <col min="12088" max="12090" width="9" bestFit="1" customWidth="1"/>
    <col min="12091" max="12091" width="8" bestFit="1" customWidth="1"/>
    <col min="12092" max="12093" width="7.140625" bestFit="1" customWidth="1"/>
    <col min="12094" max="12094" width="8" bestFit="1" customWidth="1"/>
    <col min="12289" max="12289" width="4.42578125" customWidth="1"/>
    <col min="12290" max="12290" width="18.140625" customWidth="1"/>
    <col min="12291" max="12291" width="9.42578125" bestFit="1" customWidth="1"/>
    <col min="12292" max="12292" width="9" bestFit="1" customWidth="1"/>
    <col min="12293" max="12293" width="15" bestFit="1" customWidth="1"/>
    <col min="12294" max="12294" width="14.5703125" bestFit="1" customWidth="1"/>
    <col min="12295" max="12295" width="12.85546875" bestFit="1" customWidth="1"/>
    <col min="12296" max="12296" width="8.140625" bestFit="1" customWidth="1"/>
    <col min="12297" max="12297" width="9.5703125" bestFit="1" customWidth="1"/>
    <col min="12298" max="12298" width="10.140625" bestFit="1" customWidth="1"/>
    <col min="12299" max="12299" width="11.7109375" bestFit="1" customWidth="1"/>
    <col min="12300" max="12300" width="15.28515625" bestFit="1" customWidth="1"/>
    <col min="12301" max="12301" width="8" bestFit="1" customWidth="1"/>
    <col min="12302" max="12302" width="13.5703125" bestFit="1" customWidth="1"/>
    <col min="12303" max="12303" width="9.7109375" bestFit="1" customWidth="1"/>
    <col min="12304" max="12304" width="11.7109375" bestFit="1" customWidth="1"/>
    <col min="12306" max="12306" width="17.42578125" bestFit="1" customWidth="1"/>
    <col min="12307" max="12307" width="12.28515625" bestFit="1" customWidth="1"/>
    <col min="12308" max="12308" width="9" bestFit="1" customWidth="1"/>
    <col min="12309" max="12309" width="8.85546875" bestFit="1" customWidth="1"/>
    <col min="12311" max="12311" width="8" bestFit="1" customWidth="1"/>
    <col min="12312" max="12312" width="9.28515625" bestFit="1" customWidth="1"/>
    <col min="12313" max="12313" width="8.28515625" bestFit="1" customWidth="1"/>
    <col min="12314" max="12314" width="11.140625" bestFit="1" customWidth="1"/>
    <col min="12315" max="12315" width="8.5703125" bestFit="1" customWidth="1"/>
    <col min="12316" max="12316" width="12.7109375" bestFit="1" customWidth="1"/>
    <col min="12317" max="12317" width="12.140625" bestFit="1" customWidth="1"/>
    <col min="12318" max="12318" width="12.7109375" bestFit="1" customWidth="1"/>
    <col min="12319" max="12319" width="15.42578125" bestFit="1" customWidth="1"/>
    <col min="12320" max="12320" width="9" bestFit="1" customWidth="1"/>
    <col min="12321" max="12321" width="8.5703125" bestFit="1" customWidth="1"/>
    <col min="12322" max="12322" width="9" bestFit="1" customWidth="1"/>
    <col min="12323" max="12324" width="8" bestFit="1" customWidth="1"/>
    <col min="12325" max="12325" width="8.140625" bestFit="1" customWidth="1"/>
    <col min="12326" max="12326" width="10.7109375" bestFit="1" customWidth="1"/>
    <col min="12327" max="12327" width="11" bestFit="1" customWidth="1"/>
    <col min="12328" max="12328" width="9" bestFit="1" customWidth="1"/>
    <col min="12329" max="12329" width="11.42578125" bestFit="1" customWidth="1"/>
    <col min="12330" max="12330" width="9.42578125" bestFit="1" customWidth="1"/>
    <col min="12331" max="12331" width="7.140625" bestFit="1" customWidth="1"/>
    <col min="12332" max="12332" width="8" bestFit="1" customWidth="1"/>
    <col min="12333" max="12333" width="13.28515625" bestFit="1" customWidth="1"/>
    <col min="12334" max="12334" width="11.7109375" bestFit="1" customWidth="1"/>
    <col min="12335" max="12335" width="8" bestFit="1" customWidth="1"/>
    <col min="12336" max="12336" width="11.85546875" bestFit="1" customWidth="1"/>
    <col min="12337" max="12337" width="8" bestFit="1" customWidth="1"/>
    <col min="12338" max="12338" width="11.28515625" bestFit="1" customWidth="1"/>
    <col min="12339" max="12339" width="8.28515625" bestFit="1" customWidth="1"/>
    <col min="12340" max="12340" width="8.5703125" bestFit="1" customWidth="1"/>
    <col min="12341" max="12341" width="10.140625" bestFit="1" customWidth="1"/>
    <col min="12342" max="12342" width="12.7109375" bestFit="1" customWidth="1"/>
    <col min="12343" max="12343" width="10" bestFit="1" customWidth="1"/>
    <col min="12344" max="12346" width="9" bestFit="1" customWidth="1"/>
    <col min="12347" max="12347" width="8" bestFit="1" customWidth="1"/>
    <col min="12348" max="12349" width="7.140625" bestFit="1" customWidth="1"/>
    <col min="12350" max="12350" width="8" bestFit="1" customWidth="1"/>
    <col min="12545" max="12545" width="4.42578125" customWidth="1"/>
    <col min="12546" max="12546" width="18.140625" customWidth="1"/>
    <col min="12547" max="12547" width="9.42578125" bestFit="1" customWidth="1"/>
    <col min="12548" max="12548" width="9" bestFit="1" customWidth="1"/>
    <col min="12549" max="12549" width="15" bestFit="1" customWidth="1"/>
    <col min="12550" max="12550" width="14.5703125" bestFit="1" customWidth="1"/>
    <col min="12551" max="12551" width="12.85546875" bestFit="1" customWidth="1"/>
    <col min="12552" max="12552" width="8.140625" bestFit="1" customWidth="1"/>
    <col min="12553" max="12553" width="9.5703125" bestFit="1" customWidth="1"/>
    <col min="12554" max="12554" width="10.140625" bestFit="1" customWidth="1"/>
    <col min="12555" max="12555" width="11.7109375" bestFit="1" customWidth="1"/>
    <col min="12556" max="12556" width="15.28515625" bestFit="1" customWidth="1"/>
    <col min="12557" max="12557" width="8" bestFit="1" customWidth="1"/>
    <col min="12558" max="12558" width="13.5703125" bestFit="1" customWidth="1"/>
    <col min="12559" max="12559" width="9.7109375" bestFit="1" customWidth="1"/>
    <col min="12560" max="12560" width="11.7109375" bestFit="1" customWidth="1"/>
    <col min="12562" max="12562" width="17.42578125" bestFit="1" customWidth="1"/>
    <col min="12563" max="12563" width="12.28515625" bestFit="1" customWidth="1"/>
    <col min="12564" max="12564" width="9" bestFit="1" customWidth="1"/>
    <col min="12565" max="12565" width="8.85546875" bestFit="1" customWidth="1"/>
    <col min="12567" max="12567" width="8" bestFit="1" customWidth="1"/>
    <col min="12568" max="12568" width="9.28515625" bestFit="1" customWidth="1"/>
    <col min="12569" max="12569" width="8.28515625" bestFit="1" customWidth="1"/>
    <col min="12570" max="12570" width="11.140625" bestFit="1" customWidth="1"/>
    <col min="12571" max="12571" width="8.5703125" bestFit="1" customWidth="1"/>
    <col min="12572" max="12572" width="12.7109375" bestFit="1" customWidth="1"/>
    <col min="12573" max="12573" width="12.140625" bestFit="1" customWidth="1"/>
    <col min="12574" max="12574" width="12.7109375" bestFit="1" customWidth="1"/>
    <col min="12575" max="12575" width="15.42578125" bestFit="1" customWidth="1"/>
    <col min="12576" max="12576" width="9" bestFit="1" customWidth="1"/>
    <col min="12577" max="12577" width="8.5703125" bestFit="1" customWidth="1"/>
    <col min="12578" max="12578" width="9" bestFit="1" customWidth="1"/>
    <col min="12579" max="12580" width="8" bestFit="1" customWidth="1"/>
    <col min="12581" max="12581" width="8.140625" bestFit="1" customWidth="1"/>
    <col min="12582" max="12582" width="10.7109375" bestFit="1" customWidth="1"/>
    <col min="12583" max="12583" width="11" bestFit="1" customWidth="1"/>
    <col min="12584" max="12584" width="9" bestFit="1" customWidth="1"/>
    <col min="12585" max="12585" width="11.42578125" bestFit="1" customWidth="1"/>
    <col min="12586" max="12586" width="9.42578125" bestFit="1" customWidth="1"/>
    <col min="12587" max="12587" width="7.140625" bestFit="1" customWidth="1"/>
    <col min="12588" max="12588" width="8" bestFit="1" customWidth="1"/>
    <col min="12589" max="12589" width="13.28515625" bestFit="1" customWidth="1"/>
    <col min="12590" max="12590" width="11.7109375" bestFit="1" customWidth="1"/>
    <col min="12591" max="12591" width="8" bestFit="1" customWidth="1"/>
    <col min="12592" max="12592" width="11.85546875" bestFit="1" customWidth="1"/>
    <col min="12593" max="12593" width="8" bestFit="1" customWidth="1"/>
    <col min="12594" max="12594" width="11.28515625" bestFit="1" customWidth="1"/>
    <col min="12595" max="12595" width="8.28515625" bestFit="1" customWidth="1"/>
    <col min="12596" max="12596" width="8.5703125" bestFit="1" customWidth="1"/>
    <col min="12597" max="12597" width="10.140625" bestFit="1" customWidth="1"/>
    <col min="12598" max="12598" width="12.7109375" bestFit="1" customWidth="1"/>
    <col min="12599" max="12599" width="10" bestFit="1" customWidth="1"/>
    <col min="12600" max="12602" width="9" bestFit="1" customWidth="1"/>
    <col min="12603" max="12603" width="8" bestFit="1" customWidth="1"/>
    <col min="12604" max="12605" width="7.140625" bestFit="1" customWidth="1"/>
    <col min="12606" max="12606" width="8" bestFit="1" customWidth="1"/>
    <col min="12801" max="12801" width="4.42578125" customWidth="1"/>
    <col min="12802" max="12802" width="18.140625" customWidth="1"/>
    <col min="12803" max="12803" width="9.42578125" bestFit="1" customWidth="1"/>
    <col min="12804" max="12804" width="9" bestFit="1" customWidth="1"/>
    <col min="12805" max="12805" width="15" bestFit="1" customWidth="1"/>
    <col min="12806" max="12806" width="14.5703125" bestFit="1" customWidth="1"/>
    <col min="12807" max="12807" width="12.85546875" bestFit="1" customWidth="1"/>
    <col min="12808" max="12808" width="8.140625" bestFit="1" customWidth="1"/>
    <col min="12809" max="12809" width="9.5703125" bestFit="1" customWidth="1"/>
    <col min="12810" max="12810" width="10.140625" bestFit="1" customWidth="1"/>
    <col min="12811" max="12811" width="11.7109375" bestFit="1" customWidth="1"/>
    <col min="12812" max="12812" width="15.28515625" bestFit="1" customWidth="1"/>
    <col min="12813" max="12813" width="8" bestFit="1" customWidth="1"/>
    <col min="12814" max="12814" width="13.5703125" bestFit="1" customWidth="1"/>
    <col min="12815" max="12815" width="9.7109375" bestFit="1" customWidth="1"/>
    <col min="12816" max="12816" width="11.7109375" bestFit="1" customWidth="1"/>
    <col min="12818" max="12818" width="17.42578125" bestFit="1" customWidth="1"/>
    <col min="12819" max="12819" width="12.28515625" bestFit="1" customWidth="1"/>
    <col min="12820" max="12820" width="9" bestFit="1" customWidth="1"/>
    <col min="12821" max="12821" width="8.85546875" bestFit="1" customWidth="1"/>
    <col min="12823" max="12823" width="8" bestFit="1" customWidth="1"/>
    <col min="12824" max="12824" width="9.28515625" bestFit="1" customWidth="1"/>
    <col min="12825" max="12825" width="8.28515625" bestFit="1" customWidth="1"/>
    <col min="12826" max="12826" width="11.140625" bestFit="1" customWidth="1"/>
    <col min="12827" max="12827" width="8.5703125" bestFit="1" customWidth="1"/>
    <col min="12828" max="12828" width="12.7109375" bestFit="1" customWidth="1"/>
    <col min="12829" max="12829" width="12.140625" bestFit="1" customWidth="1"/>
    <col min="12830" max="12830" width="12.7109375" bestFit="1" customWidth="1"/>
    <col min="12831" max="12831" width="15.42578125" bestFit="1" customWidth="1"/>
    <col min="12832" max="12832" width="9" bestFit="1" customWidth="1"/>
    <col min="12833" max="12833" width="8.5703125" bestFit="1" customWidth="1"/>
    <col min="12834" max="12834" width="9" bestFit="1" customWidth="1"/>
    <col min="12835" max="12836" width="8" bestFit="1" customWidth="1"/>
    <col min="12837" max="12837" width="8.140625" bestFit="1" customWidth="1"/>
    <col min="12838" max="12838" width="10.7109375" bestFit="1" customWidth="1"/>
    <col min="12839" max="12839" width="11" bestFit="1" customWidth="1"/>
    <col min="12840" max="12840" width="9" bestFit="1" customWidth="1"/>
    <col min="12841" max="12841" width="11.42578125" bestFit="1" customWidth="1"/>
    <col min="12842" max="12842" width="9.42578125" bestFit="1" customWidth="1"/>
    <col min="12843" max="12843" width="7.140625" bestFit="1" customWidth="1"/>
    <col min="12844" max="12844" width="8" bestFit="1" customWidth="1"/>
    <col min="12845" max="12845" width="13.28515625" bestFit="1" customWidth="1"/>
    <col min="12846" max="12846" width="11.7109375" bestFit="1" customWidth="1"/>
    <col min="12847" max="12847" width="8" bestFit="1" customWidth="1"/>
    <col min="12848" max="12848" width="11.85546875" bestFit="1" customWidth="1"/>
    <col min="12849" max="12849" width="8" bestFit="1" customWidth="1"/>
    <col min="12850" max="12850" width="11.28515625" bestFit="1" customWidth="1"/>
    <col min="12851" max="12851" width="8.28515625" bestFit="1" customWidth="1"/>
    <col min="12852" max="12852" width="8.5703125" bestFit="1" customWidth="1"/>
    <col min="12853" max="12853" width="10.140625" bestFit="1" customWidth="1"/>
    <col min="12854" max="12854" width="12.7109375" bestFit="1" customWidth="1"/>
    <col min="12855" max="12855" width="10" bestFit="1" customWidth="1"/>
    <col min="12856" max="12858" width="9" bestFit="1" customWidth="1"/>
    <col min="12859" max="12859" width="8" bestFit="1" customWidth="1"/>
    <col min="12860" max="12861" width="7.140625" bestFit="1" customWidth="1"/>
    <col min="12862" max="12862" width="8" bestFit="1" customWidth="1"/>
    <col min="13057" max="13057" width="4.42578125" customWidth="1"/>
    <col min="13058" max="13058" width="18.140625" customWidth="1"/>
    <col min="13059" max="13059" width="9.42578125" bestFit="1" customWidth="1"/>
    <col min="13060" max="13060" width="9" bestFit="1" customWidth="1"/>
    <col min="13061" max="13061" width="15" bestFit="1" customWidth="1"/>
    <col min="13062" max="13062" width="14.5703125" bestFit="1" customWidth="1"/>
    <col min="13063" max="13063" width="12.85546875" bestFit="1" customWidth="1"/>
    <col min="13064" max="13064" width="8.140625" bestFit="1" customWidth="1"/>
    <col min="13065" max="13065" width="9.5703125" bestFit="1" customWidth="1"/>
    <col min="13066" max="13066" width="10.140625" bestFit="1" customWidth="1"/>
    <col min="13067" max="13067" width="11.7109375" bestFit="1" customWidth="1"/>
    <col min="13068" max="13068" width="15.28515625" bestFit="1" customWidth="1"/>
    <col min="13069" max="13069" width="8" bestFit="1" customWidth="1"/>
    <col min="13070" max="13070" width="13.5703125" bestFit="1" customWidth="1"/>
    <col min="13071" max="13071" width="9.7109375" bestFit="1" customWidth="1"/>
    <col min="13072" max="13072" width="11.7109375" bestFit="1" customWidth="1"/>
    <col min="13074" max="13074" width="17.42578125" bestFit="1" customWidth="1"/>
    <col min="13075" max="13075" width="12.28515625" bestFit="1" customWidth="1"/>
    <col min="13076" max="13076" width="9" bestFit="1" customWidth="1"/>
    <col min="13077" max="13077" width="8.85546875" bestFit="1" customWidth="1"/>
    <col min="13079" max="13079" width="8" bestFit="1" customWidth="1"/>
    <col min="13080" max="13080" width="9.28515625" bestFit="1" customWidth="1"/>
    <col min="13081" max="13081" width="8.28515625" bestFit="1" customWidth="1"/>
    <col min="13082" max="13082" width="11.140625" bestFit="1" customWidth="1"/>
    <col min="13083" max="13083" width="8.5703125" bestFit="1" customWidth="1"/>
    <col min="13084" max="13084" width="12.7109375" bestFit="1" customWidth="1"/>
    <col min="13085" max="13085" width="12.140625" bestFit="1" customWidth="1"/>
    <col min="13086" max="13086" width="12.7109375" bestFit="1" customWidth="1"/>
    <col min="13087" max="13087" width="15.42578125" bestFit="1" customWidth="1"/>
    <col min="13088" max="13088" width="9" bestFit="1" customWidth="1"/>
    <col min="13089" max="13089" width="8.5703125" bestFit="1" customWidth="1"/>
    <col min="13090" max="13090" width="9" bestFit="1" customWidth="1"/>
    <col min="13091" max="13092" width="8" bestFit="1" customWidth="1"/>
    <col min="13093" max="13093" width="8.140625" bestFit="1" customWidth="1"/>
    <col min="13094" max="13094" width="10.7109375" bestFit="1" customWidth="1"/>
    <col min="13095" max="13095" width="11" bestFit="1" customWidth="1"/>
    <col min="13096" max="13096" width="9" bestFit="1" customWidth="1"/>
    <col min="13097" max="13097" width="11.42578125" bestFit="1" customWidth="1"/>
    <col min="13098" max="13098" width="9.42578125" bestFit="1" customWidth="1"/>
    <col min="13099" max="13099" width="7.140625" bestFit="1" customWidth="1"/>
    <col min="13100" max="13100" width="8" bestFit="1" customWidth="1"/>
    <col min="13101" max="13101" width="13.28515625" bestFit="1" customWidth="1"/>
    <col min="13102" max="13102" width="11.7109375" bestFit="1" customWidth="1"/>
    <col min="13103" max="13103" width="8" bestFit="1" customWidth="1"/>
    <col min="13104" max="13104" width="11.85546875" bestFit="1" customWidth="1"/>
    <col min="13105" max="13105" width="8" bestFit="1" customWidth="1"/>
    <col min="13106" max="13106" width="11.28515625" bestFit="1" customWidth="1"/>
    <col min="13107" max="13107" width="8.28515625" bestFit="1" customWidth="1"/>
    <col min="13108" max="13108" width="8.5703125" bestFit="1" customWidth="1"/>
    <col min="13109" max="13109" width="10.140625" bestFit="1" customWidth="1"/>
    <col min="13110" max="13110" width="12.7109375" bestFit="1" customWidth="1"/>
    <col min="13111" max="13111" width="10" bestFit="1" customWidth="1"/>
    <col min="13112" max="13114" width="9" bestFit="1" customWidth="1"/>
    <col min="13115" max="13115" width="8" bestFit="1" customWidth="1"/>
    <col min="13116" max="13117" width="7.140625" bestFit="1" customWidth="1"/>
    <col min="13118" max="13118" width="8" bestFit="1" customWidth="1"/>
    <col min="13313" max="13313" width="4.42578125" customWidth="1"/>
    <col min="13314" max="13314" width="18.140625" customWidth="1"/>
    <col min="13315" max="13315" width="9.42578125" bestFit="1" customWidth="1"/>
    <col min="13316" max="13316" width="9" bestFit="1" customWidth="1"/>
    <col min="13317" max="13317" width="15" bestFit="1" customWidth="1"/>
    <col min="13318" max="13318" width="14.5703125" bestFit="1" customWidth="1"/>
    <col min="13319" max="13319" width="12.85546875" bestFit="1" customWidth="1"/>
    <col min="13320" max="13320" width="8.140625" bestFit="1" customWidth="1"/>
    <col min="13321" max="13321" width="9.5703125" bestFit="1" customWidth="1"/>
    <col min="13322" max="13322" width="10.140625" bestFit="1" customWidth="1"/>
    <col min="13323" max="13323" width="11.7109375" bestFit="1" customWidth="1"/>
    <col min="13324" max="13324" width="15.28515625" bestFit="1" customWidth="1"/>
    <col min="13325" max="13325" width="8" bestFit="1" customWidth="1"/>
    <col min="13326" max="13326" width="13.5703125" bestFit="1" customWidth="1"/>
    <col min="13327" max="13327" width="9.7109375" bestFit="1" customWidth="1"/>
    <col min="13328" max="13328" width="11.7109375" bestFit="1" customWidth="1"/>
    <col min="13330" max="13330" width="17.42578125" bestFit="1" customWidth="1"/>
    <col min="13331" max="13331" width="12.28515625" bestFit="1" customWidth="1"/>
    <col min="13332" max="13332" width="9" bestFit="1" customWidth="1"/>
    <col min="13333" max="13333" width="8.85546875" bestFit="1" customWidth="1"/>
    <col min="13335" max="13335" width="8" bestFit="1" customWidth="1"/>
    <col min="13336" max="13336" width="9.28515625" bestFit="1" customWidth="1"/>
    <col min="13337" max="13337" width="8.28515625" bestFit="1" customWidth="1"/>
    <col min="13338" max="13338" width="11.140625" bestFit="1" customWidth="1"/>
    <col min="13339" max="13339" width="8.5703125" bestFit="1" customWidth="1"/>
    <col min="13340" max="13340" width="12.7109375" bestFit="1" customWidth="1"/>
    <col min="13341" max="13341" width="12.140625" bestFit="1" customWidth="1"/>
    <col min="13342" max="13342" width="12.7109375" bestFit="1" customWidth="1"/>
    <col min="13343" max="13343" width="15.42578125" bestFit="1" customWidth="1"/>
    <col min="13344" max="13344" width="9" bestFit="1" customWidth="1"/>
    <col min="13345" max="13345" width="8.5703125" bestFit="1" customWidth="1"/>
    <col min="13346" max="13346" width="9" bestFit="1" customWidth="1"/>
    <col min="13347" max="13348" width="8" bestFit="1" customWidth="1"/>
    <col min="13349" max="13349" width="8.140625" bestFit="1" customWidth="1"/>
    <col min="13350" max="13350" width="10.7109375" bestFit="1" customWidth="1"/>
    <col min="13351" max="13351" width="11" bestFit="1" customWidth="1"/>
    <col min="13352" max="13352" width="9" bestFit="1" customWidth="1"/>
    <col min="13353" max="13353" width="11.42578125" bestFit="1" customWidth="1"/>
    <col min="13354" max="13354" width="9.42578125" bestFit="1" customWidth="1"/>
    <col min="13355" max="13355" width="7.140625" bestFit="1" customWidth="1"/>
    <col min="13356" max="13356" width="8" bestFit="1" customWidth="1"/>
    <col min="13357" max="13357" width="13.28515625" bestFit="1" customWidth="1"/>
    <col min="13358" max="13358" width="11.7109375" bestFit="1" customWidth="1"/>
    <col min="13359" max="13359" width="8" bestFit="1" customWidth="1"/>
    <col min="13360" max="13360" width="11.85546875" bestFit="1" customWidth="1"/>
    <col min="13361" max="13361" width="8" bestFit="1" customWidth="1"/>
    <col min="13362" max="13362" width="11.28515625" bestFit="1" customWidth="1"/>
    <col min="13363" max="13363" width="8.28515625" bestFit="1" customWidth="1"/>
    <col min="13364" max="13364" width="8.5703125" bestFit="1" customWidth="1"/>
    <col min="13365" max="13365" width="10.140625" bestFit="1" customWidth="1"/>
    <col min="13366" max="13366" width="12.7109375" bestFit="1" customWidth="1"/>
    <col min="13367" max="13367" width="10" bestFit="1" customWidth="1"/>
    <col min="13368" max="13370" width="9" bestFit="1" customWidth="1"/>
    <col min="13371" max="13371" width="8" bestFit="1" customWidth="1"/>
    <col min="13372" max="13373" width="7.140625" bestFit="1" customWidth="1"/>
    <col min="13374" max="13374" width="8" bestFit="1" customWidth="1"/>
    <col min="13569" max="13569" width="4.42578125" customWidth="1"/>
    <col min="13570" max="13570" width="18.140625" customWidth="1"/>
    <col min="13571" max="13571" width="9.42578125" bestFit="1" customWidth="1"/>
    <col min="13572" max="13572" width="9" bestFit="1" customWidth="1"/>
    <col min="13573" max="13573" width="15" bestFit="1" customWidth="1"/>
    <col min="13574" max="13574" width="14.5703125" bestFit="1" customWidth="1"/>
    <col min="13575" max="13575" width="12.85546875" bestFit="1" customWidth="1"/>
    <col min="13576" max="13576" width="8.140625" bestFit="1" customWidth="1"/>
    <col min="13577" max="13577" width="9.5703125" bestFit="1" customWidth="1"/>
    <col min="13578" max="13578" width="10.140625" bestFit="1" customWidth="1"/>
    <col min="13579" max="13579" width="11.7109375" bestFit="1" customWidth="1"/>
    <col min="13580" max="13580" width="15.28515625" bestFit="1" customWidth="1"/>
    <col min="13581" max="13581" width="8" bestFit="1" customWidth="1"/>
    <col min="13582" max="13582" width="13.5703125" bestFit="1" customWidth="1"/>
    <col min="13583" max="13583" width="9.7109375" bestFit="1" customWidth="1"/>
    <col min="13584" max="13584" width="11.7109375" bestFit="1" customWidth="1"/>
    <col min="13586" max="13586" width="17.42578125" bestFit="1" customWidth="1"/>
    <col min="13587" max="13587" width="12.28515625" bestFit="1" customWidth="1"/>
    <col min="13588" max="13588" width="9" bestFit="1" customWidth="1"/>
    <col min="13589" max="13589" width="8.85546875" bestFit="1" customWidth="1"/>
    <col min="13591" max="13591" width="8" bestFit="1" customWidth="1"/>
    <col min="13592" max="13592" width="9.28515625" bestFit="1" customWidth="1"/>
    <col min="13593" max="13593" width="8.28515625" bestFit="1" customWidth="1"/>
    <col min="13594" max="13594" width="11.140625" bestFit="1" customWidth="1"/>
    <col min="13595" max="13595" width="8.5703125" bestFit="1" customWidth="1"/>
    <col min="13596" max="13596" width="12.7109375" bestFit="1" customWidth="1"/>
    <col min="13597" max="13597" width="12.140625" bestFit="1" customWidth="1"/>
    <col min="13598" max="13598" width="12.7109375" bestFit="1" customWidth="1"/>
    <col min="13599" max="13599" width="15.42578125" bestFit="1" customWidth="1"/>
    <col min="13600" max="13600" width="9" bestFit="1" customWidth="1"/>
    <col min="13601" max="13601" width="8.5703125" bestFit="1" customWidth="1"/>
    <col min="13602" max="13602" width="9" bestFit="1" customWidth="1"/>
    <col min="13603" max="13604" width="8" bestFit="1" customWidth="1"/>
    <col min="13605" max="13605" width="8.140625" bestFit="1" customWidth="1"/>
    <col min="13606" max="13606" width="10.7109375" bestFit="1" customWidth="1"/>
    <col min="13607" max="13607" width="11" bestFit="1" customWidth="1"/>
    <col min="13608" max="13608" width="9" bestFit="1" customWidth="1"/>
    <col min="13609" max="13609" width="11.42578125" bestFit="1" customWidth="1"/>
    <col min="13610" max="13610" width="9.42578125" bestFit="1" customWidth="1"/>
    <col min="13611" max="13611" width="7.140625" bestFit="1" customWidth="1"/>
    <col min="13612" max="13612" width="8" bestFit="1" customWidth="1"/>
    <col min="13613" max="13613" width="13.28515625" bestFit="1" customWidth="1"/>
    <col min="13614" max="13614" width="11.7109375" bestFit="1" customWidth="1"/>
    <col min="13615" max="13615" width="8" bestFit="1" customWidth="1"/>
    <col min="13616" max="13616" width="11.85546875" bestFit="1" customWidth="1"/>
    <col min="13617" max="13617" width="8" bestFit="1" customWidth="1"/>
    <col min="13618" max="13618" width="11.28515625" bestFit="1" customWidth="1"/>
    <col min="13619" max="13619" width="8.28515625" bestFit="1" customWidth="1"/>
    <col min="13620" max="13620" width="8.5703125" bestFit="1" customWidth="1"/>
    <col min="13621" max="13621" width="10.140625" bestFit="1" customWidth="1"/>
    <col min="13622" max="13622" width="12.7109375" bestFit="1" customWidth="1"/>
    <col min="13623" max="13623" width="10" bestFit="1" customWidth="1"/>
    <col min="13624" max="13626" width="9" bestFit="1" customWidth="1"/>
    <col min="13627" max="13627" width="8" bestFit="1" customWidth="1"/>
    <col min="13628" max="13629" width="7.140625" bestFit="1" customWidth="1"/>
    <col min="13630" max="13630" width="8" bestFit="1" customWidth="1"/>
    <col min="13825" max="13825" width="4.42578125" customWidth="1"/>
    <col min="13826" max="13826" width="18.140625" customWidth="1"/>
    <col min="13827" max="13827" width="9.42578125" bestFit="1" customWidth="1"/>
    <col min="13828" max="13828" width="9" bestFit="1" customWidth="1"/>
    <col min="13829" max="13829" width="15" bestFit="1" customWidth="1"/>
    <col min="13830" max="13830" width="14.5703125" bestFit="1" customWidth="1"/>
    <col min="13831" max="13831" width="12.85546875" bestFit="1" customWidth="1"/>
    <col min="13832" max="13832" width="8.140625" bestFit="1" customWidth="1"/>
    <col min="13833" max="13833" width="9.5703125" bestFit="1" customWidth="1"/>
    <col min="13834" max="13834" width="10.140625" bestFit="1" customWidth="1"/>
    <col min="13835" max="13835" width="11.7109375" bestFit="1" customWidth="1"/>
    <col min="13836" max="13836" width="15.28515625" bestFit="1" customWidth="1"/>
    <col min="13837" max="13837" width="8" bestFit="1" customWidth="1"/>
    <col min="13838" max="13838" width="13.5703125" bestFit="1" customWidth="1"/>
    <col min="13839" max="13839" width="9.7109375" bestFit="1" customWidth="1"/>
    <col min="13840" max="13840" width="11.7109375" bestFit="1" customWidth="1"/>
    <col min="13842" max="13842" width="17.42578125" bestFit="1" customWidth="1"/>
    <col min="13843" max="13843" width="12.28515625" bestFit="1" customWidth="1"/>
    <col min="13844" max="13844" width="9" bestFit="1" customWidth="1"/>
    <col min="13845" max="13845" width="8.85546875" bestFit="1" customWidth="1"/>
    <col min="13847" max="13847" width="8" bestFit="1" customWidth="1"/>
    <col min="13848" max="13848" width="9.28515625" bestFit="1" customWidth="1"/>
    <col min="13849" max="13849" width="8.28515625" bestFit="1" customWidth="1"/>
    <col min="13850" max="13850" width="11.140625" bestFit="1" customWidth="1"/>
    <col min="13851" max="13851" width="8.5703125" bestFit="1" customWidth="1"/>
    <col min="13852" max="13852" width="12.7109375" bestFit="1" customWidth="1"/>
    <col min="13853" max="13853" width="12.140625" bestFit="1" customWidth="1"/>
    <col min="13854" max="13854" width="12.7109375" bestFit="1" customWidth="1"/>
    <col min="13855" max="13855" width="15.42578125" bestFit="1" customWidth="1"/>
    <col min="13856" max="13856" width="9" bestFit="1" customWidth="1"/>
    <col min="13857" max="13857" width="8.5703125" bestFit="1" customWidth="1"/>
    <col min="13858" max="13858" width="9" bestFit="1" customWidth="1"/>
    <col min="13859" max="13860" width="8" bestFit="1" customWidth="1"/>
    <col min="13861" max="13861" width="8.140625" bestFit="1" customWidth="1"/>
    <col min="13862" max="13862" width="10.7109375" bestFit="1" customWidth="1"/>
    <col min="13863" max="13863" width="11" bestFit="1" customWidth="1"/>
    <col min="13864" max="13864" width="9" bestFit="1" customWidth="1"/>
    <col min="13865" max="13865" width="11.42578125" bestFit="1" customWidth="1"/>
    <col min="13866" max="13866" width="9.42578125" bestFit="1" customWidth="1"/>
    <col min="13867" max="13867" width="7.140625" bestFit="1" customWidth="1"/>
    <col min="13868" max="13868" width="8" bestFit="1" customWidth="1"/>
    <col min="13869" max="13869" width="13.28515625" bestFit="1" customWidth="1"/>
    <col min="13870" max="13870" width="11.7109375" bestFit="1" customWidth="1"/>
    <col min="13871" max="13871" width="8" bestFit="1" customWidth="1"/>
    <col min="13872" max="13872" width="11.85546875" bestFit="1" customWidth="1"/>
    <col min="13873" max="13873" width="8" bestFit="1" customWidth="1"/>
    <col min="13874" max="13874" width="11.28515625" bestFit="1" customWidth="1"/>
    <col min="13875" max="13875" width="8.28515625" bestFit="1" customWidth="1"/>
    <col min="13876" max="13876" width="8.5703125" bestFit="1" customWidth="1"/>
    <col min="13877" max="13877" width="10.140625" bestFit="1" customWidth="1"/>
    <col min="13878" max="13878" width="12.7109375" bestFit="1" customWidth="1"/>
    <col min="13879" max="13879" width="10" bestFit="1" customWidth="1"/>
    <col min="13880" max="13882" width="9" bestFit="1" customWidth="1"/>
    <col min="13883" max="13883" width="8" bestFit="1" customWidth="1"/>
    <col min="13884" max="13885" width="7.140625" bestFit="1" customWidth="1"/>
    <col min="13886" max="13886" width="8" bestFit="1" customWidth="1"/>
    <col min="14081" max="14081" width="4.42578125" customWidth="1"/>
    <col min="14082" max="14082" width="18.140625" customWidth="1"/>
    <col min="14083" max="14083" width="9.42578125" bestFit="1" customWidth="1"/>
    <col min="14084" max="14084" width="9" bestFit="1" customWidth="1"/>
    <col min="14085" max="14085" width="15" bestFit="1" customWidth="1"/>
    <col min="14086" max="14086" width="14.5703125" bestFit="1" customWidth="1"/>
    <col min="14087" max="14087" width="12.85546875" bestFit="1" customWidth="1"/>
    <col min="14088" max="14088" width="8.140625" bestFit="1" customWidth="1"/>
    <col min="14089" max="14089" width="9.5703125" bestFit="1" customWidth="1"/>
    <col min="14090" max="14090" width="10.140625" bestFit="1" customWidth="1"/>
    <col min="14091" max="14091" width="11.7109375" bestFit="1" customWidth="1"/>
    <col min="14092" max="14092" width="15.28515625" bestFit="1" customWidth="1"/>
    <col min="14093" max="14093" width="8" bestFit="1" customWidth="1"/>
    <col min="14094" max="14094" width="13.5703125" bestFit="1" customWidth="1"/>
    <col min="14095" max="14095" width="9.7109375" bestFit="1" customWidth="1"/>
    <col min="14096" max="14096" width="11.7109375" bestFit="1" customWidth="1"/>
    <col min="14098" max="14098" width="17.42578125" bestFit="1" customWidth="1"/>
    <col min="14099" max="14099" width="12.28515625" bestFit="1" customWidth="1"/>
    <col min="14100" max="14100" width="9" bestFit="1" customWidth="1"/>
    <col min="14101" max="14101" width="8.85546875" bestFit="1" customWidth="1"/>
    <col min="14103" max="14103" width="8" bestFit="1" customWidth="1"/>
    <col min="14104" max="14104" width="9.28515625" bestFit="1" customWidth="1"/>
    <col min="14105" max="14105" width="8.28515625" bestFit="1" customWidth="1"/>
    <col min="14106" max="14106" width="11.140625" bestFit="1" customWidth="1"/>
    <col min="14107" max="14107" width="8.5703125" bestFit="1" customWidth="1"/>
    <col min="14108" max="14108" width="12.7109375" bestFit="1" customWidth="1"/>
    <col min="14109" max="14109" width="12.140625" bestFit="1" customWidth="1"/>
    <col min="14110" max="14110" width="12.7109375" bestFit="1" customWidth="1"/>
    <col min="14111" max="14111" width="15.42578125" bestFit="1" customWidth="1"/>
    <col min="14112" max="14112" width="9" bestFit="1" customWidth="1"/>
    <col min="14113" max="14113" width="8.5703125" bestFit="1" customWidth="1"/>
    <col min="14114" max="14114" width="9" bestFit="1" customWidth="1"/>
    <col min="14115" max="14116" width="8" bestFit="1" customWidth="1"/>
    <col min="14117" max="14117" width="8.140625" bestFit="1" customWidth="1"/>
    <col min="14118" max="14118" width="10.7109375" bestFit="1" customWidth="1"/>
    <col min="14119" max="14119" width="11" bestFit="1" customWidth="1"/>
    <col min="14120" max="14120" width="9" bestFit="1" customWidth="1"/>
    <col min="14121" max="14121" width="11.42578125" bestFit="1" customWidth="1"/>
    <col min="14122" max="14122" width="9.42578125" bestFit="1" customWidth="1"/>
    <col min="14123" max="14123" width="7.140625" bestFit="1" customWidth="1"/>
    <col min="14124" max="14124" width="8" bestFit="1" customWidth="1"/>
    <col min="14125" max="14125" width="13.28515625" bestFit="1" customWidth="1"/>
    <col min="14126" max="14126" width="11.7109375" bestFit="1" customWidth="1"/>
    <col min="14127" max="14127" width="8" bestFit="1" customWidth="1"/>
    <col min="14128" max="14128" width="11.85546875" bestFit="1" customWidth="1"/>
    <col min="14129" max="14129" width="8" bestFit="1" customWidth="1"/>
    <col min="14130" max="14130" width="11.28515625" bestFit="1" customWidth="1"/>
    <col min="14131" max="14131" width="8.28515625" bestFit="1" customWidth="1"/>
    <col min="14132" max="14132" width="8.5703125" bestFit="1" customWidth="1"/>
    <col min="14133" max="14133" width="10.140625" bestFit="1" customWidth="1"/>
    <col min="14134" max="14134" width="12.7109375" bestFit="1" customWidth="1"/>
    <col min="14135" max="14135" width="10" bestFit="1" customWidth="1"/>
    <col min="14136" max="14138" width="9" bestFit="1" customWidth="1"/>
    <col min="14139" max="14139" width="8" bestFit="1" customWidth="1"/>
    <col min="14140" max="14141" width="7.140625" bestFit="1" customWidth="1"/>
    <col min="14142" max="14142" width="8" bestFit="1" customWidth="1"/>
    <col min="14337" max="14337" width="4.42578125" customWidth="1"/>
    <col min="14338" max="14338" width="18.140625" customWidth="1"/>
    <col min="14339" max="14339" width="9.42578125" bestFit="1" customWidth="1"/>
    <col min="14340" max="14340" width="9" bestFit="1" customWidth="1"/>
    <col min="14341" max="14341" width="15" bestFit="1" customWidth="1"/>
    <col min="14342" max="14342" width="14.5703125" bestFit="1" customWidth="1"/>
    <col min="14343" max="14343" width="12.85546875" bestFit="1" customWidth="1"/>
    <col min="14344" max="14344" width="8.140625" bestFit="1" customWidth="1"/>
    <col min="14345" max="14345" width="9.5703125" bestFit="1" customWidth="1"/>
    <col min="14346" max="14346" width="10.140625" bestFit="1" customWidth="1"/>
    <col min="14347" max="14347" width="11.7109375" bestFit="1" customWidth="1"/>
    <col min="14348" max="14348" width="15.28515625" bestFit="1" customWidth="1"/>
    <col min="14349" max="14349" width="8" bestFit="1" customWidth="1"/>
    <col min="14350" max="14350" width="13.5703125" bestFit="1" customWidth="1"/>
    <col min="14351" max="14351" width="9.7109375" bestFit="1" customWidth="1"/>
    <col min="14352" max="14352" width="11.7109375" bestFit="1" customWidth="1"/>
    <col min="14354" max="14354" width="17.42578125" bestFit="1" customWidth="1"/>
    <col min="14355" max="14355" width="12.28515625" bestFit="1" customWidth="1"/>
    <col min="14356" max="14356" width="9" bestFit="1" customWidth="1"/>
    <col min="14357" max="14357" width="8.85546875" bestFit="1" customWidth="1"/>
    <col min="14359" max="14359" width="8" bestFit="1" customWidth="1"/>
    <col min="14360" max="14360" width="9.28515625" bestFit="1" customWidth="1"/>
    <col min="14361" max="14361" width="8.28515625" bestFit="1" customWidth="1"/>
    <col min="14362" max="14362" width="11.140625" bestFit="1" customWidth="1"/>
    <col min="14363" max="14363" width="8.5703125" bestFit="1" customWidth="1"/>
    <col min="14364" max="14364" width="12.7109375" bestFit="1" customWidth="1"/>
    <col min="14365" max="14365" width="12.140625" bestFit="1" customWidth="1"/>
    <col min="14366" max="14366" width="12.7109375" bestFit="1" customWidth="1"/>
    <col min="14367" max="14367" width="15.42578125" bestFit="1" customWidth="1"/>
    <col min="14368" max="14368" width="9" bestFit="1" customWidth="1"/>
    <col min="14369" max="14369" width="8.5703125" bestFit="1" customWidth="1"/>
    <col min="14370" max="14370" width="9" bestFit="1" customWidth="1"/>
    <col min="14371" max="14372" width="8" bestFit="1" customWidth="1"/>
    <col min="14373" max="14373" width="8.140625" bestFit="1" customWidth="1"/>
    <col min="14374" max="14374" width="10.7109375" bestFit="1" customWidth="1"/>
    <col min="14375" max="14375" width="11" bestFit="1" customWidth="1"/>
    <col min="14376" max="14376" width="9" bestFit="1" customWidth="1"/>
    <col min="14377" max="14377" width="11.42578125" bestFit="1" customWidth="1"/>
    <col min="14378" max="14378" width="9.42578125" bestFit="1" customWidth="1"/>
    <col min="14379" max="14379" width="7.140625" bestFit="1" customWidth="1"/>
    <col min="14380" max="14380" width="8" bestFit="1" customWidth="1"/>
    <col min="14381" max="14381" width="13.28515625" bestFit="1" customWidth="1"/>
    <col min="14382" max="14382" width="11.7109375" bestFit="1" customWidth="1"/>
    <col min="14383" max="14383" width="8" bestFit="1" customWidth="1"/>
    <col min="14384" max="14384" width="11.85546875" bestFit="1" customWidth="1"/>
    <col min="14385" max="14385" width="8" bestFit="1" customWidth="1"/>
    <col min="14386" max="14386" width="11.28515625" bestFit="1" customWidth="1"/>
    <col min="14387" max="14387" width="8.28515625" bestFit="1" customWidth="1"/>
    <col min="14388" max="14388" width="8.5703125" bestFit="1" customWidth="1"/>
    <col min="14389" max="14389" width="10.140625" bestFit="1" customWidth="1"/>
    <col min="14390" max="14390" width="12.7109375" bestFit="1" customWidth="1"/>
    <col min="14391" max="14391" width="10" bestFit="1" customWidth="1"/>
    <col min="14392" max="14394" width="9" bestFit="1" customWidth="1"/>
    <col min="14395" max="14395" width="8" bestFit="1" customWidth="1"/>
    <col min="14396" max="14397" width="7.140625" bestFit="1" customWidth="1"/>
    <col min="14398" max="14398" width="8" bestFit="1" customWidth="1"/>
    <col min="14593" max="14593" width="4.42578125" customWidth="1"/>
    <col min="14594" max="14594" width="18.140625" customWidth="1"/>
    <col min="14595" max="14595" width="9.42578125" bestFit="1" customWidth="1"/>
    <col min="14596" max="14596" width="9" bestFit="1" customWidth="1"/>
    <col min="14597" max="14597" width="15" bestFit="1" customWidth="1"/>
    <col min="14598" max="14598" width="14.5703125" bestFit="1" customWidth="1"/>
    <col min="14599" max="14599" width="12.85546875" bestFit="1" customWidth="1"/>
    <col min="14600" max="14600" width="8.140625" bestFit="1" customWidth="1"/>
    <col min="14601" max="14601" width="9.5703125" bestFit="1" customWidth="1"/>
    <col min="14602" max="14602" width="10.140625" bestFit="1" customWidth="1"/>
    <col min="14603" max="14603" width="11.7109375" bestFit="1" customWidth="1"/>
    <col min="14604" max="14604" width="15.28515625" bestFit="1" customWidth="1"/>
    <col min="14605" max="14605" width="8" bestFit="1" customWidth="1"/>
    <col min="14606" max="14606" width="13.5703125" bestFit="1" customWidth="1"/>
    <col min="14607" max="14607" width="9.7109375" bestFit="1" customWidth="1"/>
    <col min="14608" max="14608" width="11.7109375" bestFit="1" customWidth="1"/>
    <col min="14610" max="14610" width="17.42578125" bestFit="1" customWidth="1"/>
    <col min="14611" max="14611" width="12.28515625" bestFit="1" customWidth="1"/>
    <col min="14612" max="14612" width="9" bestFit="1" customWidth="1"/>
    <col min="14613" max="14613" width="8.85546875" bestFit="1" customWidth="1"/>
    <col min="14615" max="14615" width="8" bestFit="1" customWidth="1"/>
    <col min="14616" max="14616" width="9.28515625" bestFit="1" customWidth="1"/>
    <col min="14617" max="14617" width="8.28515625" bestFit="1" customWidth="1"/>
    <col min="14618" max="14618" width="11.140625" bestFit="1" customWidth="1"/>
    <col min="14619" max="14619" width="8.5703125" bestFit="1" customWidth="1"/>
    <col min="14620" max="14620" width="12.7109375" bestFit="1" customWidth="1"/>
    <col min="14621" max="14621" width="12.140625" bestFit="1" customWidth="1"/>
    <col min="14622" max="14622" width="12.7109375" bestFit="1" customWidth="1"/>
    <col min="14623" max="14623" width="15.42578125" bestFit="1" customWidth="1"/>
    <col min="14624" max="14624" width="9" bestFit="1" customWidth="1"/>
    <col min="14625" max="14625" width="8.5703125" bestFit="1" customWidth="1"/>
    <col min="14626" max="14626" width="9" bestFit="1" customWidth="1"/>
    <col min="14627" max="14628" width="8" bestFit="1" customWidth="1"/>
    <col min="14629" max="14629" width="8.140625" bestFit="1" customWidth="1"/>
    <col min="14630" max="14630" width="10.7109375" bestFit="1" customWidth="1"/>
    <col min="14631" max="14631" width="11" bestFit="1" customWidth="1"/>
    <col min="14632" max="14632" width="9" bestFit="1" customWidth="1"/>
    <col min="14633" max="14633" width="11.42578125" bestFit="1" customWidth="1"/>
    <col min="14634" max="14634" width="9.42578125" bestFit="1" customWidth="1"/>
    <col min="14635" max="14635" width="7.140625" bestFit="1" customWidth="1"/>
    <col min="14636" max="14636" width="8" bestFit="1" customWidth="1"/>
    <col min="14637" max="14637" width="13.28515625" bestFit="1" customWidth="1"/>
    <col min="14638" max="14638" width="11.7109375" bestFit="1" customWidth="1"/>
    <col min="14639" max="14639" width="8" bestFit="1" customWidth="1"/>
    <col min="14640" max="14640" width="11.85546875" bestFit="1" customWidth="1"/>
    <col min="14641" max="14641" width="8" bestFit="1" customWidth="1"/>
    <col min="14642" max="14642" width="11.28515625" bestFit="1" customWidth="1"/>
    <col min="14643" max="14643" width="8.28515625" bestFit="1" customWidth="1"/>
    <col min="14644" max="14644" width="8.5703125" bestFit="1" customWidth="1"/>
    <col min="14645" max="14645" width="10.140625" bestFit="1" customWidth="1"/>
    <col min="14646" max="14646" width="12.7109375" bestFit="1" customWidth="1"/>
    <col min="14647" max="14647" width="10" bestFit="1" customWidth="1"/>
    <col min="14648" max="14650" width="9" bestFit="1" customWidth="1"/>
    <col min="14651" max="14651" width="8" bestFit="1" customWidth="1"/>
    <col min="14652" max="14653" width="7.140625" bestFit="1" customWidth="1"/>
    <col min="14654" max="14654" width="8" bestFit="1" customWidth="1"/>
    <col min="14849" max="14849" width="4.42578125" customWidth="1"/>
    <col min="14850" max="14850" width="18.140625" customWidth="1"/>
    <col min="14851" max="14851" width="9.42578125" bestFit="1" customWidth="1"/>
    <col min="14852" max="14852" width="9" bestFit="1" customWidth="1"/>
    <col min="14853" max="14853" width="15" bestFit="1" customWidth="1"/>
    <col min="14854" max="14854" width="14.5703125" bestFit="1" customWidth="1"/>
    <col min="14855" max="14855" width="12.85546875" bestFit="1" customWidth="1"/>
    <col min="14856" max="14856" width="8.140625" bestFit="1" customWidth="1"/>
    <col min="14857" max="14857" width="9.5703125" bestFit="1" customWidth="1"/>
    <col min="14858" max="14858" width="10.140625" bestFit="1" customWidth="1"/>
    <col min="14859" max="14859" width="11.7109375" bestFit="1" customWidth="1"/>
    <col min="14860" max="14860" width="15.28515625" bestFit="1" customWidth="1"/>
    <col min="14861" max="14861" width="8" bestFit="1" customWidth="1"/>
    <col min="14862" max="14862" width="13.5703125" bestFit="1" customWidth="1"/>
    <col min="14863" max="14863" width="9.7109375" bestFit="1" customWidth="1"/>
    <col min="14864" max="14864" width="11.7109375" bestFit="1" customWidth="1"/>
    <col min="14866" max="14866" width="17.42578125" bestFit="1" customWidth="1"/>
    <col min="14867" max="14867" width="12.28515625" bestFit="1" customWidth="1"/>
    <col min="14868" max="14868" width="9" bestFit="1" customWidth="1"/>
    <col min="14869" max="14869" width="8.85546875" bestFit="1" customWidth="1"/>
    <col min="14871" max="14871" width="8" bestFit="1" customWidth="1"/>
    <col min="14872" max="14872" width="9.28515625" bestFit="1" customWidth="1"/>
    <col min="14873" max="14873" width="8.28515625" bestFit="1" customWidth="1"/>
    <col min="14874" max="14874" width="11.140625" bestFit="1" customWidth="1"/>
    <col min="14875" max="14875" width="8.5703125" bestFit="1" customWidth="1"/>
    <col min="14876" max="14876" width="12.7109375" bestFit="1" customWidth="1"/>
    <col min="14877" max="14877" width="12.140625" bestFit="1" customWidth="1"/>
    <col min="14878" max="14878" width="12.7109375" bestFit="1" customWidth="1"/>
    <col min="14879" max="14879" width="15.42578125" bestFit="1" customWidth="1"/>
    <col min="14880" max="14880" width="9" bestFit="1" customWidth="1"/>
    <col min="14881" max="14881" width="8.5703125" bestFit="1" customWidth="1"/>
    <col min="14882" max="14882" width="9" bestFit="1" customWidth="1"/>
    <col min="14883" max="14884" width="8" bestFit="1" customWidth="1"/>
    <col min="14885" max="14885" width="8.140625" bestFit="1" customWidth="1"/>
    <col min="14886" max="14886" width="10.7109375" bestFit="1" customWidth="1"/>
    <col min="14887" max="14887" width="11" bestFit="1" customWidth="1"/>
    <col min="14888" max="14888" width="9" bestFit="1" customWidth="1"/>
    <col min="14889" max="14889" width="11.42578125" bestFit="1" customWidth="1"/>
    <col min="14890" max="14890" width="9.42578125" bestFit="1" customWidth="1"/>
    <col min="14891" max="14891" width="7.140625" bestFit="1" customWidth="1"/>
    <col min="14892" max="14892" width="8" bestFit="1" customWidth="1"/>
    <col min="14893" max="14893" width="13.28515625" bestFit="1" customWidth="1"/>
    <col min="14894" max="14894" width="11.7109375" bestFit="1" customWidth="1"/>
    <col min="14895" max="14895" width="8" bestFit="1" customWidth="1"/>
    <col min="14896" max="14896" width="11.85546875" bestFit="1" customWidth="1"/>
    <col min="14897" max="14897" width="8" bestFit="1" customWidth="1"/>
    <col min="14898" max="14898" width="11.28515625" bestFit="1" customWidth="1"/>
    <col min="14899" max="14899" width="8.28515625" bestFit="1" customWidth="1"/>
    <col min="14900" max="14900" width="8.5703125" bestFit="1" customWidth="1"/>
    <col min="14901" max="14901" width="10.140625" bestFit="1" customWidth="1"/>
    <col min="14902" max="14902" width="12.7109375" bestFit="1" customWidth="1"/>
    <col min="14903" max="14903" width="10" bestFit="1" customWidth="1"/>
    <col min="14904" max="14906" width="9" bestFit="1" customWidth="1"/>
    <col min="14907" max="14907" width="8" bestFit="1" customWidth="1"/>
    <col min="14908" max="14909" width="7.140625" bestFit="1" customWidth="1"/>
    <col min="14910" max="14910" width="8" bestFit="1" customWidth="1"/>
    <col min="15105" max="15105" width="4.42578125" customWidth="1"/>
    <col min="15106" max="15106" width="18.140625" customWidth="1"/>
    <col min="15107" max="15107" width="9.42578125" bestFit="1" customWidth="1"/>
    <col min="15108" max="15108" width="9" bestFit="1" customWidth="1"/>
    <col min="15109" max="15109" width="15" bestFit="1" customWidth="1"/>
    <col min="15110" max="15110" width="14.5703125" bestFit="1" customWidth="1"/>
    <col min="15111" max="15111" width="12.85546875" bestFit="1" customWidth="1"/>
    <col min="15112" max="15112" width="8.140625" bestFit="1" customWidth="1"/>
    <col min="15113" max="15113" width="9.5703125" bestFit="1" customWidth="1"/>
    <col min="15114" max="15114" width="10.140625" bestFit="1" customWidth="1"/>
    <col min="15115" max="15115" width="11.7109375" bestFit="1" customWidth="1"/>
    <col min="15116" max="15116" width="15.28515625" bestFit="1" customWidth="1"/>
    <col min="15117" max="15117" width="8" bestFit="1" customWidth="1"/>
    <col min="15118" max="15118" width="13.5703125" bestFit="1" customWidth="1"/>
    <col min="15119" max="15119" width="9.7109375" bestFit="1" customWidth="1"/>
    <col min="15120" max="15120" width="11.7109375" bestFit="1" customWidth="1"/>
    <col min="15122" max="15122" width="17.42578125" bestFit="1" customWidth="1"/>
    <col min="15123" max="15123" width="12.28515625" bestFit="1" customWidth="1"/>
    <col min="15124" max="15124" width="9" bestFit="1" customWidth="1"/>
    <col min="15125" max="15125" width="8.85546875" bestFit="1" customWidth="1"/>
    <col min="15127" max="15127" width="8" bestFit="1" customWidth="1"/>
    <col min="15128" max="15128" width="9.28515625" bestFit="1" customWidth="1"/>
    <col min="15129" max="15129" width="8.28515625" bestFit="1" customWidth="1"/>
    <col min="15130" max="15130" width="11.140625" bestFit="1" customWidth="1"/>
    <col min="15131" max="15131" width="8.5703125" bestFit="1" customWidth="1"/>
    <col min="15132" max="15132" width="12.7109375" bestFit="1" customWidth="1"/>
    <col min="15133" max="15133" width="12.140625" bestFit="1" customWidth="1"/>
    <col min="15134" max="15134" width="12.7109375" bestFit="1" customWidth="1"/>
    <col min="15135" max="15135" width="15.42578125" bestFit="1" customWidth="1"/>
    <col min="15136" max="15136" width="9" bestFit="1" customWidth="1"/>
    <col min="15137" max="15137" width="8.5703125" bestFit="1" customWidth="1"/>
    <col min="15138" max="15138" width="9" bestFit="1" customWidth="1"/>
    <col min="15139" max="15140" width="8" bestFit="1" customWidth="1"/>
    <col min="15141" max="15141" width="8.140625" bestFit="1" customWidth="1"/>
    <col min="15142" max="15142" width="10.7109375" bestFit="1" customWidth="1"/>
    <col min="15143" max="15143" width="11" bestFit="1" customWidth="1"/>
    <col min="15144" max="15144" width="9" bestFit="1" customWidth="1"/>
    <col min="15145" max="15145" width="11.42578125" bestFit="1" customWidth="1"/>
    <col min="15146" max="15146" width="9.42578125" bestFit="1" customWidth="1"/>
    <col min="15147" max="15147" width="7.140625" bestFit="1" customWidth="1"/>
    <col min="15148" max="15148" width="8" bestFit="1" customWidth="1"/>
    <col min="15149" max="15149" width="13.28515625" bestFit="1" customWidth="1"/>
    <col min="15150" max="15150" width="11.7109375" bestFit="1" customWidth="1"/>
    <col min="15151" max="15151" width="8" bestFit="1" customWidth="1"/>
    <col min="15152" max="15152" width="11.85546875" bestFit="1" customWidth="1"/>
    <col min="15153" max="15153" width="8" bestFit="1" customWidth="1"/>
    <col min="15154" max="15154" width="11.28515625" bestFit="1" customWidth="1"/>
    <col min="15155" max="15155" width="8.28515625" bestFit="1" customWidth="1"/>
    <col min="15156" max="15156" width="8.5703125" bestFit="1" customWidth="1"/>
    <col min="15157" max="15157" width="10.140625" bestFit="1" customWidth="1"/>
    <col min="15158" max="15158" width="12.7109375" bestFit="1" customWidth="1"/>
    <col min="15159" max="15159" width="10" bestFit="1" customWidth="1"/>
    <col min="15160" max="15162" width="9" bestFit="1" customWidth="1"/>
    <col min="15163" max="15163" width="8" bestFit="1" customWidth="1"/>
    <col min="15164" max="15165" width="7.140625" bestFit="1" customWidth="1"/>
    <col min="15166" max="15166" width="8" bestFit="1" customWidth="1"/>
    <col min="15361" max="15361" width="4.42578125" customWidth="1"/>
    <col min="15362" max="15362" width="18.140625" customWidth="1"/>
    <col min="15363" max="15363" width="9.42578125" bestFit="1" customWidth="1"/>
    <col min="15364" max="15364" width="9" bestFit="1" customWidth="1"/>
    <col min="15365" max="15365" width="15" bestFit="1" customWidth="1"/>
    <col min="15366" max="15366" width="14.5703125" bestFit="1" customWidth="1"/>
    <col min="15367" max="15367" width="12.85546875" bestFit="1" customWidth="1"/>
    <col min="15368" max="15368" width="8.140625" bestFit="1" customWidth="1"/>
    <col min="15369" max="15369" width="9.5703125" bestFit="1" customWidth="1"/>
    <col min="15370" max="15370" width="10.140625" bestFit="1" customWidth="1"/>
    <col min="15371" max="15371" width="11.7109375" bestFit="1" customWidth="1"/>
    <col min="15372" max="15372" width="15.28515625" bestFit="1" customWidth="1"/>
    <col min="15373" max="15373" width="8" bestFit="1" customWidth="1"/>
    <col min="15374" max="15374" width="13.5703125" bestFit="1" customWidth="1"/>
    <col min="15375" max="15375" width="9.7109375" bestFit="1" customWidth="1"/>
    <col min="15376" max="15376" width="11.7109375" bestFit="1" customWidth="1"/>
    <col min="15378" max="15378" width="17.42578125" bestFit="1" customWidth="1"/>
    <col min="15379" max="15379" width="12.28515625" bestFit="1" customWidth="1"/>
    <col min="15380" max="15380" width="9" bestFit="1" customWidth="1"/>
    <col min="15381" max="15381" width="8.85546875" bestFit="1" customWidth="1"/>
    <col min="15383" max="15383" width="8" bestFit="1" customWidth="1"/>
    <col min="15384" max="15384" width="9.28515625" bestFit="1" customWidth="1"/>
    <col min="15385" max="15385" width="8.28515625" bestFit="1" customWidth="1"/>
    <col min="15386" max="15386" width="11.140625" bestFit="1" customWidth="1"/>
    <col min="15387" max="15387" width="8.5703125" bestFit="1" customWidth="1"/>
    <col min="15388" max="15388" width="12.7109375" bestFit="1" customWidth="1"/>
    <col min="15389" max="15389" width="12.140625" bestFit="1" customWidth="1"/>
    <col min="15390" max="15390" width="12.7109375" bestFit="1" customWidth="1"/>
    <col min="15391" max="15391" width="15.42578125" bestFit="1" customWidth="1"/>
    <col min="15392" max="15392" width="9" bestFit="1" customWidth="1"/>
    <col min="15393" max="15393" width="8.5703125" bestFit="1" customWidth="1"/>
    <col min="15394" max="15394" width="9" bestFit="1" customWidth="1"/>
    <col min="15395" max="15396" width="8" bestFit="1" customWidth="1"/>
    <col min="15397" max="15397" width="8.140625" bestFit="1" customWidth="1"/>
    <col min="15398" max="15398" width="10.7109375" bestFit="1" customWidth="1"/>
    <col min="15399" max="15399" width="11" bestFit="1" customWidth="1"/>
    <col min="15400" max="15400" width="9" bestFit="1" customWidth="1"/>
    <col min="15401" max="15401" width="11.42578125" bestFit="1" customWidth="1"/>
    <col min="15402" max="15402" width="9.42578125" bestFit="1" customWidth="1"/>
    <col min="15403" max="15403" width="7.140625" bestFit="1" customWidth="1"/>
    <col min="15404" max="15404" width="8" bestFit="1" customWidth="1"/>
    <col min="15405" max="15405" width="13.28515625" bestFit="1" customWidth="1"/>
    <col min="15406" max="15406" width="11.7109375" bestFit="1" customWidth="1"/>
    <col min="15407" max="15407" width="8" bestFit="1" customWidth="1"/>
    <col min="15408" max="15408" width="11.85546875" bestFit="1" customWidth="1"/>
    <col min="15409" max="15409" width="8" bestFit="1" customWidth="1"/>
    <col min="15410" max="15410" width="11.28515625" bestFit="1" customWidth="1"/>
    <col min="15411" max="15411" width="8.28515625" bestFit="1" customWidth="1"/>
    <col min="15412" max="15412" width="8.5703125" bestFit="1" customWidth="1"/>
    <col min="15413" max="15413" width="10.140625" bestFit="1" customWidth="1"/>
    <col min="15414" max="15414" width="12.7109375" bestFit="1" customWidth="1"/>
    <col min="15415" max="15415" width="10" bestFit="1" customWidth="1"/>
    <col min="15416" max="15418" width="9" bestFit="1" customWidth="1"/>
    <col min="15419" max="15419" width="8" bestFit="1" customWidth="1"/>
    <col min="15420" max="15421" width="7.140625" bestFit="1" customWidth="1"/>
    <col min="15422" max="15422" width="8" bestFit="1" customWidth="1"/>
    <col min="15617" max="15617" width="4.42578125" customWidth="1"/>
    <col min="15618" max="15618" width="18.140625" customWidth="1"/>
    <col min="15619" max="15619" width="9.42578125" bestFit="1" customWidth="1"/>
    <col min="15620" max="15620" width="9" bestFit="1" customWidth="1"/>
    <col min="15621" max="15621" width="15" bestFit="1" customWidth="1"/>
    <col min="15622" max="15622" width="14.5703125" bestFit="1" customWidth="1"/>
    <col min="15623" max="15623" width="12.85546875" bestFit="1" customWidth="1"/>
    <col min="15624" max="15624" width="8.140625" bestFit="1" customWidth="1"/>
    <col min="15625" max="15625" width="9.5703125" bestFit="1" customWidth="1"/>
    <col min="15626" max="15626" width="10.140625" bestFit="1" customWidth="1"/>
    <col min="15627" max="15627" width="11.7109375" bestFit="1" customWidth="1"/>
    <col min="15628" max="15628" width="15.28515625" bestFit="1" customWidth="1"/>
    <col min="15629" max="15629" width="8" bestFit="1" customWidth="1"/>
    <col min="15630" max="15630" width="13.5703125" bestFit="1" customWidth="1"/>
    <col min="15631" max="15631" width="9.7109375" bestFit="1" customWidth="1"/>
    <col min="15632" max="15632" width="11.7109375" bestFit="1" customWidth="1"/>
    <col min="15634" max="15634" width="17.42578125" bestFit="1" customWidth="1"/>
    <col min="15635" max="15635" width="12.28515625" bestFit="1" customWidth="1"/>
    <col min="15636" max="15636" width="9" bestFit="1" customWidth="1"/>
    <col min="15637" max="15637" width="8.85546875" bestFit="1" customWidth="1"/>
    <col min="15639" max="15639" width="8" bestFit="1" customWidth="1"/>
    <col min="15640" max="15640" width="9.28515625" bestFit="1" customWidth="1"/>
    <col min="15641" max="15641" width="8.28515625" bestFit="1" customWidth="1"/>
    <col min="15642" max="15642" width="11.140625" bestFit="1" customWidth="1"/>
    <col min="15643" max="15643" width="8.5703125" bestFit="1" customWidth="1"/>
    <col min="15644" max="15644" width="12.7109375" bestFit="1" customWidth="1"/>
    <col min="15645" max="15645" width="12.140625" bestFit="1" customWidth="1"/>
    <col min="15646" max="15646" width="12.7109375" bestFit="1" customWidth="1"/>
    <col min="15647" max="15647" width="15.42578125" bestFit="1" customWidth="1"/>
    <col min="15648" max="15648" width="9" bestFit="1" customWidth="1"/>
    <col min="15649" max="15649" width="8.5703125" bestFit="1" customWidth="1"/>
    <col min="15650" max="15650" width="9" bestFit="1" customWidth="1"/>
    <col min="15651" max="15652" width="8" bestFit="1" customWidth="1"/>
    <col min="15653" max="15653" width="8.140625" bestFit="1" customWidth="1"/>
    <col min="15654" max="15654" width="10.7109375" bestFit="1" customWidth="1"/>
    <col min="15655" max="15655" width="11" bestFit="1" customWidth="1"/>
    <col min="15656" max="15656" width="9" bestFit="1" customWidth="1"/>
    <col min="15657" max="15657" width="11.42578125" bestFit="1" customWidth="1"/>
    <col min="15658" max="15658" width="9.42578125" bestFit="1" customWidth="1"/>
    <col min="15659" max="15659" width="7.140625" bestFit="1" customWidth="1"/>
    <col min="15660" max="15660" width="8" bestFit="1" customWidth="1"/>
    <col min="15661" max="15661" width="13.28515625" bestFit="1" customWidth="1"/>
    <col min="15662" max="15662" width="11.7109375" bestFit="1" customWidth="1"/>
    <col min="15663" max="15663" width="8" bestFit="1" customWidth="1"/>
    <col min="15664" max="15664" width="11.85546875" bestFit="1" customWidth="1"/>
    <col min="15665" max="15665" width="8" bestFit="1" customWidth="1"/>
    <col min="15666" max="15666" width="11.28515625" bestFit="1" customWidth="1"/>
    <col min="15667" max="15667" width="8.28515625" bestFit="1" customWidth="1"/>
    <col min="15668" max="15668" width="8.5703125" bestFit="1" customWidth="1"/>
    <col min="15669" max="15669" width="10.140625" bestFit="1" customWidth="1"/>
    <col min="15670" max="15670" width="12.7109375" bestFit="1" customWidth="1"/>
    <col min="15671" max="15671" width="10" bestFit="1" customWidth="1"/>
    <col min="15672" max="15674" width="9" bestFit="1" customWidth="1"/>
    <col min="15675" max="15675" width="8" bestFit="1" customWidth="1"/>
    <col min="15676" max="15677" width="7.140625" bestFit="1" customWidth="1"/>
    <col min="15678" max="15678" width="8" bestFit="1" customWidth="1"/>
    <col min="15873" max="15873" width="4.42578125" customWidth="1"/>
    <col min="15874" max="15874" width="18.140625" customWidth="1"/>
    <col min="15875" max="15875" width="9.42578125" bestFit="1" customWidth="1"/>
    <col min="15876" max="15876" width="9" bestFit="1" customWidth="1"/>
    <col min="15877" max="15877" width="15" bestFit="1" customWidth="1"/>
    <col min="15878" max="15878" width="14.5703125" bestFit="1" customWidth="1"/>
    <col min="15879" max="15879" width="12.85546875" bestFit="1" customWidth="1"/>
    <col min="15880" max="15880" width="8.140625" bestFit="1" customWidth="1"/>
    <col min="15881" max="15881" width="9.5703125" bestFit="1" customWidth="1"/>
    <col min="15882" max="15882" width="10.140625" bestFit="1" customWidth="1"/>
    <col min="15883" max="15883" width="11.7109375" bestFit="1" customWidth="1"/>
    <col min="15884" max="15884" width="15.28515625" bestFit="1" customWidth="1"/>
    <col min="15885" max="15885" width="8" bestFit="1" customWidth="1"/>
    <col min="15886" max="15886" width="13.5703125" bestFit="1" customWidth="1"/>
    <col min="15887" max="15887" width="9.7109375" bestFit="1" customWidth="1"/>
    <col min="15888" max="15888" width="11.7109375" bestFit="1" customWidth="1"/>
    <col min="15890" max="15890" width="17.42578125" bestFit="1" customWidth="1"/>
    <col min="15891" max="15891" width="12.28515625" bestFit="1" customWidth="1"/>
    <col min="15892" max="15892" width="9" bestFit="1" customWidth="1"/>
    <col min="15893" max="15893" width="8.85546875" bestFit="1" customWidth="1"/>
    <col min="15895" max="15895" width="8" bestFit="1" customWidth="1"/>
    <col min="15896" max="15896" width="9.28515625" bestFit="1" customWidth="1"/>
    <col min="15897" max="15897" width="8.28515625" bestFit="1" customWidth="1"/>
    <col min="15898" max="15898" width="11.140625" bestFit="1" customWidth="1"/>
    <col min="15899" max="15899" width="8.5703125" bestFit="1" customWidth="1"/>
    <col min="15900" max="15900" width="12.7109375" bestFit="1" customWidth="1"/>
    <col min="15901" max="15901" width="12.140625" bestFit="1" customWidth="1"/>
    <col min="15902" max="15902" width="12.7109375" bestFit="1" customWidth="1"/>
    <col min="15903" max="15903" width="15.42578125" bestFit="1" customWidth="1"/>
    <col min="15904" max="15904" width="9" bestFit="1" customWidth="1"/>
    <col min="15905" max="15905" width="8.5703125" bestFit="1" customWidth="1"/>
    <col min="15906" max="15906" width="9" bestFit="1" customWidth="1"/>
    <col min="15907" max="15908" width="8" bestFit="1" customWidth="1"/>
    <col min="15909" max="15909" width="8.140625" bestFit="1" customWidth="1"/>
    <col min="15910" max="15910" width="10.7109375" bestFit="1" customWidth="1"/>
    <col min="15911" max="15911" width="11" bestFit="1" customWidth="1"/>
    <col min="15912" max="15912" width="9" bestFit="1" customWidth="1"/>
    <col min="15913" max="15913" width="11.42578125" bestFit="1" customWidth="1"/>
    <col min="15914" max="15914" width="9.42578125" bestFit="1" customWidth="1"/>
    <col min="15915" max="15915" width="7.140625" bestFit="1" customWidth="1"/>
    <col min="15916" max="15916" width="8" bestFit="1" customWidth="1"/>
    <col min="15917" max="15917" width="13.28515625" bestFit="1" customWidth="1"/>
    <col min="15918" max="15918" width="11.7109375" bestFit="1" customWidth="1"/>
    <col min="15919" max="15919" width="8" bestFit="1" customWidth="1"/>
    <col min="15920" max="15920" width="11.85546875" bestFit="1" customWidth="1"/>
    <col min="15921" max="15921" width="8" bestFit="1" customWidth="1"/>
    <col min="15922" max="15922" width="11.28515625" bestFit="1" customWidth="1"/>
    <col min="15923" max="15923" width="8.28515625" bestFit="1" customWidth="1"/>
    <col min="15924" max="15924" width="8.5703125" bestFit="1" customWidth="1"/>
    <col min="15925" max="15925" width="10.140625" bestFit="1" customWidth="1"/>
    <col min="15926" max="15926" width="12.7109375" bestFit="1" customWidth="1"/>
    <col min="15927" max="15927" width="10" bestFit="1" customWidth="1"/>
    <col min="15928" max="15930" width="9" bestFit="1" customWidth="1"/>
    <col min="15931" max="15931" width="8" bestFit="1" customWidth="1"/>
    <col min="15932" max="15933" width="7.140625" bestFit="1" customWidth="1"/>
    <col min="15934" max="15934" width="8" bestFit="1" customWidth="1"/>
    <col min="16129" max="16129" width="4.42578125" customWidth="1"/>
    <col min="16130" max="16130" width="18.140625" customWidth="1"/>
    <col min="16131" max="16131" width="9.42578125" bestFit="1" customWidth="1"/>
    <col min="16132" max="16132" width="9" bestFit="1" customWidth="1"/>
    <col min="16133" max="16133" width="15" bestFit="1" customWidth="1"/>
    <col min="16134" max="16134" width="14.5703125" bestFit="1" customWidth="1"/>
    <col min="16135" max="16135" width="12.85546875" bestFit="1" customWidth="1"/>
    <col min="16136" max="16136" width="8.140625" bestFit="1" customWidth="1"/>
    <col min="16137" max="16137" width="9.5703125" bestFit="1" customWidth="1"/>
    <col min="16138" max="16138" width="10.140625" bestFit="1" customWidth="1"/>
    <col min="16139" max="16139" width="11.7109375" bestFit="1" customWidth="1"/>
    <col min="16140" max="16140" width="15.28515625" bestFit="1" customWidth="1"/>
    <col min="16141" max="16141" width="8" bestFit="1" customWidth="1"/>
    <col min="16142" max="16142" width="13.5703125" bestFit="1" customWidth="1"/>
    <col min="16143" max="16143" width="9.7109375" bestFit="1" customWidth="1"/>
    <col min="16144" max="16144" width="11.7109375" bestFit="1" customWidth="1"/>
    <col min="16146" max="16146" width="17.42578125" bestFit="1" customWidth="1"/>
    <col min="16147" max="16147" width="12.28515625" bestFit="1" customWidth="1"/>
    <col min="16148" max="16148" width="9" bestFit="1" customWidth="1"/>
    <col min="16149" max="16149" width="8.85546875" bestFit="1" customWidth="1"/>
    <col min="16151" max="16151" width="8" bestFit="1" customWidth="1"/>
    <col min="16152" max="16152" width="9.28515625" bestFit="1" customWidth="1"/>
    <col min="16153" max="16153" width="8.28515625" bestFit="1" customWidth="1"/>
    <col min="16154" max="16154" width="11.140625" bestFit="1" customWidth="1"/>
    <col min="16155" max="16155" width="8.5703125" bestFit="1" customWidth="1"/>
    <col min="16156" max="16156" width="12.7109375" bestFit="1" customWidth="1"/>
    <col min="16157" max="16157" width="12.140625" bestFit="1" customWidth="1"/>
    <col min="16158" max="16158" width="12.7109375" bestFit="1" customWidth="1"/>
    <col min="16159" max="16159" width="15.42578125" bestFit="1" customWidth="1"/>
    <col min="16160" max="16160" width="9" bestFit="1" customWidth="1"/>
    <col min="16161" max="16161" width="8.5703125" bestFit="1" customWidth="1"/>
    <col min="16162" max="16162" width="9" bestFit="1" customWidth="1"/>
    <col min="16163" max="16164" width="8" bestFit="1" customWidth="1"/>
    <col min="16165" max="16165" width="8.140625" bestFit="1" customWidth="1"/>
    <col min="16166" max="16166" width="10.7109375" bestFit="1" customWidth="1"/>
    <col min="16167" max="16167" width="11" bestFit="1" customWidth="1"/>
    <col min="16168" max="16168" width="9" bestFit="1" customWidth="1"/>
    <col min="16169" max="16169" width="11.42578125" bestFit="1" customWidth="1"/>
    <col min="16170" max="16170" width="9.42578125" bestFit="1" customWidth="1"/>
    <col min="16171" max="16171" width="7.140625" bestFit="1" customWidth="1"/>
    <col min="16172" max="16172" width="8" bestFit="1" customWidth="1"/>
    <col min="16173" max="16173" width="13.28515625" bestFit="1" customWidth="1"/>
    <col min="16174" max="16174" width="11.7109375" bestFit="1" customWidth="1"/>
    <col min="16175" max="16175" width="8" bestFit="1" customWidth="1"/>
    <col min="16176" max="16176" width="11.85546875" bestFit="1" customWidth="1"/>
    <col min="16177" max="16177" width="8" bestFit="1" customWidth="1"/>
    <col min="16178" max="16178" width="11.28515625" bestFit="1" customWidth="1"/>
    <col min="16179" max="16179" width="8.28515625" bestFit="1" customWidth="1"/>
    <col min="16180" max="16180" width="8.5703125" bestFit="1" customWidth="1"/>
    <col min="16181" max="16181" width="10.140625" bestFit="1" customWidth="1"/>
    <col min="16182" max="16182" width="12.7109375" bestFit="1" customWidth="1"/>
    <col min="16183" max="16183" width="10" bestFit="1" customWidth="1"/>
    <col min="16184" max="16186" width="9" bestFit="1" customWidth="1"/>
    <col min="16187" max="16187" width="8" bestFit="1" customWidth="1"/>
    <col min="16188" max="16189" width="7.140625" bestFit="1" customWidth="1"/>
    <col min="16190" max="16190" width="8" bestFit="1" customWidth="1"/>
  </cols>
  <sheetData>
    <row r="1" spans="1:69" x14ac:dyDescent="0.25">
      <c r="C1" t="s">
        <v>68</v>
      </c>
      <c r="BC1" s="7" t="s">
        <v>69</v>
      </c>
      <c r="BK1" s="7" t="s">
        <v>69</v>
      </c>
    </row>
    <row r="2" spans="1:69" x14ac:dyDescent="0.25">
      <c r="C2" t="s">
        <v>70</v>
      </c>
      <c r="D2" t="s">
        <v>71</v>
      </c>
      <c r="E2" t="s">
        <v>72</v>
      </c>
      <c r="F2" t="s">
        <v>73</v>
      </c>
      <c r="G2" t="s">
        <v>74</v>
      </c>
      <c r="H2" t="s">
        <v>75</v>
      </c>
      <c r="I2" t="s">
        <v>76</v>
      </c>
      <c r="J2" t="s">
        <v>77</v>
      </c>
      <c r="K2" t="s">
        <v>78</v>
      </c>
      <c r="L2" t="s">
        <v>79</v>
      </c>
      <c r="M2" t="s">
        <v>80</v>
      </c>
      <c r="N2" t="s">
        <v>81</v>
      </c>
      <c r="O2" t="s">
        <v>82</v>
      </c>
      <c r="P2" t="s">
        <v>83</v>
      </c>
      <c r="Q2" t="s">
        <v>84</v>
      </c>
      <c r="R2" t="s">
        <v>85</v>
      </c>
      <c r="S2" t="s">
        <v>86</v>
      </c>
      <c r="T2" t="s">
        <v>87</v>
      </c>
      <c r="U2" t="s">
        <v>88</v>
      </c>
      <c r="V2" t="s">
        <v>89</v>
      </c>
      <c r="W2" t="s">
        <v>90</v>
      </c>
      <c r="X2" t="s">
        <v>91</v>
      </c>
      <c r="Y2" t="s">
        <v>92</v>
      </c>
      <c r="Z2" t="s">
        <v>93</v>
      </c>
      <c r="AA2" t="s">
        <v>94</v>
      </c>
      <c r="AB2" t="s">
        <v>95</v>
      </c>
      <c r="AC2" t="s">
        <v>96</v>
      </c>
      <c r="AD2" t="s">
        <v>95</v>
      </c>
      <c r="AE2" t="s">
        <v>97</v>
      </c>
      <c r="AF2" t="s">
        <v>98</v>
      </c>
      <c r="AG2" t="s">
        <v>99</v>
      </c>
      <c r="AH2" t="s">
        <v>87</v>
      </c>
      <c r="AI2" t="s">
        <v>100</v>
      </c>
      <c r="AJ2" t="s">
        <v>101</v>
      </c>
      <c r="AK2" t="s">
        <v>102</v>
      </c>
      <c r="AL2" t="s">
        <v>103</v>
      </c>
      <c r="AM2" t="s">
        <v>104</v>
      </c>
      <c r="AN2" t="s">
        <v>105</v>
      </c>
      <c r="AO2" t="s">
        <v>106</v>
      </c>
      <c r="AP2" t="s">
        <v>107</v>
      </c>
      <c r="AQ2" t="s">
        <v>108</v>
      </c>
      <c r="AR2" t="s">
        <v>109</v>
      </c>
      <c r="AS2" t="s">
        <v>110</v>
      </c>
      <c r="AT2" t="s">
        <v>111</v>
      </c>
      <c r="AU2" t="s">
        <v>112</v>
      </c>
      <c r="AV2" t="s">
        <v>113</v>
      </c>
      <c r="AW2" t="s">
        <v>114</v>
      </c>
      <c r="AX2" t="s">
        <v>115</v>
      </c>
      <c r="AY2" t="s">
        <v>116</v>
      </c>
      <c r="AZ2" t="s">
        <v>99</v>
      </c>
      <c r="BA2" t="s">
        <v>117</v>
      </c>
      <c r="BB2" t="s">
        <v>118</v>
      </c>
      <c r="BC2" s="7"/>
      <c r="BD2" t="s">
        <v>119</v>
      </c>
      <c r="BE2" t="s">
        <v>119</v>
      </c>
      <c r="BF2" t="s">
        <v>120</v>
      </c>
      <c r="BG2" t="s">
        <v>120</v>
      </c>
      <c r="BH2" t="s">
        <v>120</v>
      </c>
      <c r="BI2" t="s">
        <v>120</v>
      </c>
      <c r="BJ2" t="s">
        <v>120</v>
      </c>
      <c r="BK2" s="7"/>
    </row>
    <row r="3" spans="1:69" x14ac:dyDescent="0.25">
      <c r="C3" s="3">
        <v>40362</v>
      </c>
      <c r="D3" s="3">
        <v>40362</v>
      </c>
      <c r="E3" s="3">
        <v>40362</v>
      </c>
      <c r="F3" s="3">
        <v>40362</v>
      </c>
      <c r="G3" s="3">
        <v>40355</v>
      </c>
      <c r="H3" s="3">
        <v>40355</v>
      </c>
      <c r="I3" s="3">
        <v>40355</v>
      </c>
      <c r="J3" s="3">
        <v>40355</v>
      </c>
      <c r="K3" s="3">
        <v>40348</v>
      </c>
      <c r="L3" s="3">
        <v>40348</v>
      </c>
      <c r="M3" s="3">
        <v>40348</v>
      </c>
      <c r="N3" s="3">
        <v>40355</v>
      </c>
      <c r="O3" s="3">
        <v>40355</v>
      </c>
      <c r="P3" s="3">
        <v>40355</v>
      </c>
      <c r="Q3" s="3">
        <v>40355</v>
      </c>
      <c r="R3" s="3">
        <v>40334</v>
      </c>
      <c r="S3" s="3">
        <v>40334</v>
      </c>
      <c r="T3" s="3">
        <v>40320</v>
      </c>
      <c r="U3" s="3">
        <v>40320</v>
      </c>
      <c r="V3" s="3">
        <v>40388</v>
      </c>
      <c r="W3" s="3">
        <v>181.75</v>
      </c>
      <c r="X3" s="3">
        <v>40334</v>
      </c>
      <c r="Y3" s="3">
        <v>40334</v>
      </c>
      <c r="Z3" s="3">
        <v>40342</v>
      </c>
      <c r="AA3" s="3">
        <v>40313</v>
      </c>
      <c r="AB3" s="3">
        <v>40313</v>
      </c>
      <c r="AC3" s="3">
        <v>40342</v>
      </c>
      <c r="AD3" s="3">
        <v>40342</v>
      </c>
      <c r="AE3" s="3">
        <v>40342</v>
      </c>
      <c r="AF3" s="3">
        <v>40306</v>
      </c>
      <c r="AG3" s="3">
        <v>40369</v>
      </c>
      <c r="AH3" s="3">
        <v>40369</v>
      </c>
      <c r="AI3" s="3">
        <v>40369</v>
      </c>
      <c r="AJ3" s="3">
        <v>40369</v>
      </c>
      <c r="AK3" s="3">
        <v>40369</v>
      </c>
      <c r="AL3" s="3">
        <v>40369</v>
      </c>
      <c r="AM3" s="3">
        <v>40369</v>
      </c>
      <c r="AN3" s="3">
        <v>40369</v>
      </c>
      <c r="AO3" s="3">
        <v>40376</v>
      </c>
      <c r="AP3" s="3">
        <v>40376</v>
      </c>
      <c r="AQ3" s="3">
        <v>40377</v>
      </c>
      <c r="AR3" s="3">
        <v>40377</v>
      </c>
      <c r="AS3" s="3">
        <v>40390</v>
      </c>
      <c r="AT3" s="3">
        <v>40390</v>
      </c>
      <c r="AU3" s="3">
        <v>40390</v>
      </c>
      <c r="AV3" s="3">
        <v>40390</v>
      </c>
      <c r="AW3" s="3">
        <v>40390</v>
      </c>
      <c r="AX3" s="3">
        <v>40390</v>
      </c>
      <c r="AY3" s="3">
        <v>40383</v>
      </c>
      <c r="AZ3" s="3">
        <v>40383</v>
      </c>
      <c r="BA3" s="3">
        <v>40383</v>
      </c>
      <c r="BB3" s="3">
        <v>40383</v>
      </c>
      <c r="BC3" s="7"/>
      <c r="BD3" s="3">
        <v>40369</v>
      </c>
      <c r="BE3" s="3">
        <v>40377</v>
      </c>
      <c r="BF3" s="3">
        <v>40390</v>
      </c>
      <c r="BG3" s="3">
        <v>40397</v>
      </c>
      <c r="BH3" s="3">
        <v>40404</v>
      </c>
      <c r="BI3" s="3">
        <v>40411</v>
      </c>
      <c r="BJ3" s="3">
        <v>40418</v>
      </c>
      <c r="BK3" s="8"/>
    </row>
    <row r="4" spans="1:69" x14ac:dyDescent="0.25">
      <c r="A4">
        <v>1</v>
      </c>
      <c r="B4" s="9" t="s">
        <v>4</v>
      </c>
      <c r="C4">
        <v>262.75</v>
      </c>
      <c r="D4">
        <v>683.75</v>
      </c>
      <c r="E4">
        <v>48</v>
      </c>
      <c r="F4">
        <v>87.85</v>
      </c>
      <c r="K4">
        <v>512.54999999999995</v>
      </c>
      <c r="L4">
        <v>175.05</v>
      </c>
      <c r="M4">
        <v>1008.2</v>
      </c>
      <c r="N4">
        <v>486.25</v>
      </c>
      <c r="O4">
        <v>1063.4000000000001</v>
      </c>
      <c r="P4">
        <v>739.2</v>
      </c>
      <c r="Q4">
        <v>1708.3</v>
      </c>
      <c r="T4">
        <v>88.75</v>
      </c>
      <c r="U4">
        <v>803.5</v>
      </c>
      <c r="V4">
        <v>195.85</v>
      </c>
      <c r="W4">
        <v>780.9</v>
      </c>
      <c r="X4">
        <v>57.5</v>
      </c>
      <c r="Y4">
        <v>696.15</v>
      </c>
      <c r="Z4">
        <v>623.35</v>
      </c>
      <c r="AA4">
        <v>427.5</v>
      </c>
      <c r="AB4">
        <v>2404.1</v>
      </c>
      <c r="AC4">
        <v>1512.25</v>
      </c>
      <c r="AD4">
        <v>1289.05</v>
      </c>
      <c r="AE4">
        <v>747.65</v>
      </c>
      <c r="AF4">
        <v>1768.9</v>
      </c>
      <c r="AG4">
        <v>385.95</v>
      </c>
      <c r="AH4">
        <v>6.5</v>
      </c>
      <c r="AI4">
        <v>267.5</v>
      </c>
      <c r="AJ4">
        <v>411.35</v>
      </c>
      <c r="AK4">
        <v>451.7</v>
      </c>
      <c r="AL4">
        <v>199.15</v>
      </c>
      <c r="AM4">
        <v>381.5</v>
      </c>
      <c r="AN4">
        <v>1260.75</v>
      </c>
      <c r="AO4" s="10">
        <v>87.25</v>
      </c>
      <c r="AP4" s="10">
        <v>808.55</v>
      </c>
      <c r="AQ4" s="10">
        <v>335.9</v>
      </c>
      <c r="AR4">
        <v>395.05</v>
      </c>
      <c r="AS4" s="10">
        <v>310.55</v>
      </c>
      <c r="AT4" s="10">
        <v>563.54999999999995</v>
      </c>
      <c r="AU4" s="10">
        <v>552.9</v>
      </c>
      <c r="AV4" s="10">
        <v>62.8</v>
      </c>
      <c r="AW4" s="10">
        <v>284.55</v>
      </c>
      <c r="AX4" s="10">
        <v>24.2</v>
      </c>
      <c r="AY4" s="10">
        <v>398.25</v>
      </c>
      <c r="AZ4" s="10">
        <v>444</v>
      </c>
      <c r="BA4" s="10">
        <v>280.89999999999998</v>
      </c>
      <c r="BB4" s="10">
        <v>71.95</v>
      </c>
      <c r="BC4" s="7">
        <f>SUM(C4:BB4)</f>
        <v>26155.550000000003</v>
      </c>
      <c r="BD4" s="10">
        <v>2005.25</v>
      </c>
      <c r="BE4" s="10">
        <v>2559.4499999999998</v>
      </c>
      <c r="BF4" s="10">
        <v>2484.8000000000002</v>
      </c>
      <c r="BG4" s="10">
        <v>1655.65</v>
      </c>
      <c r="BH4" s="10">
        <v>1754.95</v>
      </c>
      <c r="BI4" s="10">
        <v>1316.8</v>
      </c>
      <c r="BJ4" s="10">
        <v>1971</v>
      </c>
      <c r="BK4" s="7">
        <f t="shared" ref="BK4:BK14" si="0">SUM(BD4:BJ4)</f>
        <v>13747.9</v>
      </c>
      <c r="BL4">
        <v>1</v>
      </c>
      <c r="BM4" s="9" t="s">
        <v>4</v>
      </c>
      <c r="BP4">
        <f>BC4+BK4</f>
        <v>39903.450000000004</v>
      </c>
    </row>
    <row r="5" spans="1:69" x14ac:dyDescent="0.25">
      <c r="A5">
        <v>2</v>
      </c>
      <c r="B5" s="9" t="s">
        <v>5</v>
      </c>
      <c r="C5">
        <v>351</v>
      </c>
      <c r="D5">
        <v>437.05</v>
      </c>
      <c r="E5">
        <v>139</v>
      </c>
      <c r="F5">
        <v>196.95</v>
      </c>
      <c r="G5">
        <v>195.45</v>
      </c>
      <c r="H5">
        <v>269.75</v>
      </c>
      <c r="I5">
        <v>133.44999999999999</v>
      </c>
      <c r="J5">
        <v>133.05000000000001</v>
      </c>
      <c r="K5">
        <v>189.25</v>
      </c>
      <c r="L5">
        <v>131.30000000000001</v>
      </c>
      <c r="M5">
        <v>760.8</v>
      </c>
      <c r="N5">
        <v>142.19999999999999</v>
      </c>
      <c r="O5">
        <v>454.35</v>
      </c>
      <c r="P5">
        <v>197.6</v>
      </c>
      <c r="Q5">
        <v>692.85</v>
      </c>
      <c r="U5">
        <v>204.3</v>
      </c>
      <c r="V5">
        <v>274.10000000000002</v>
      </c>
      <c r="W5">
        <v>647.79999999999995</v>
      </c>
      <c r="X5">
        <v>28.5</v>
      </c>
      <c r="Y5">
        <v>502.85</v>
      </c>
      <c r="Z5">
        <v>83.8</v>
      </c>
      <c r="AA5">
        <v>400.5</v>
      </c>
      <c r="AB5">
        <v>1932.4</v>
      </c>
      <c r="AC5">
        <v>543.54999999999995</v>
      </c>
      <c r="AD5">
        <v>520.85</v>
      </c>
      <c r="AE5">
        <v>234.75</v>
      </c>
      <c r="AF5">
        <v>570.45000000000005</v>
      </c>
      <c r="AG5">
        <v>333.2</v>
      </c>
      <c r="AH5">
        <v>64</v>
      </c>
      <c r="AI5">
        <v>409.1</v>
      </c>
      <c r="AJ5">
        <v>409.35</v>
      </c>
      <c r="AK5">
        <v>112.75</v>
      </c>
      <c r="AL5">
        <v>56.85</v>
      </c>
      <c r="AM5">
        <v>212.7</v>
      </c>
      <c r="AN5" s="10">
        <v>497.35</v>
      </c>
      <c r="AO5" s="10">
        <v>159.19999999999999</v>
      </c>
      <c r="AP5" s="10">
        <v>506.65</v>
      </c>
      <c r="AQ5" s="10">
        <v>260.2</v>
      </c>
      <c r="AR5">
        <v>412.9</v>
      </c>
      <c r="AS5" s="10"/>
      <c r="AU5" s="10">
        <v>118.75</v>
      </c>
      <c r="AV5" s="10">
        <v>44.9</v>
      </c>
      <c r="AW5" s="10">
        <v>50.85</v>
      </c>
      <c r="AX5" s="10">
        <v>49.2</v>
      </c>
      <c r="AY5" s="10">
        <v>162.55000000000001</v>
      </c>
      <c r="AZ5" s="10">
        <v>160.1</v>
      </c>
      <c r="BC5" s="7">
        <f t="shared" ref="BC5:BC20" si="1">SUM(C5:BB5)</f>
        <v>14388.500000000005</v>
      </c>
      <c r="BD5">
        <v>1162.55</v>
      </c>
      <c r="BE5" s="10">
        <v>937.55</v>
      </c>
      <c r="BF5">
        <v>1014.2</v>
      </c>
      <c r="BG5">
        <v>816.95</v>
      </c>
      <c r="BH5">
        <v>720.6</v>
      </c>
      <c r="BI5">
        <v>893.95</v>
      </c>
      <c r="BJ5">
        <v>1045.8499999999999</v>
      </c>
      <c r="BK5" s="7">
        <f t="shared" si="0"/>
        <v>6591.65</v>
      </c>
      <c r="BL5">
        <v>2</v>
      </c>
      <c r="BM5" s="9" t="s">
        <v>5</v>
      </c>
      <c r="BP5">
        <f t="shared" ref="BP5:BP20" si="2">BC5+BK5</f>
        <v>20980.150000000005</v>
      </c>
    </row>
    <row r="6" spans="1:69" x14ac:dyDescent="0.25">
      <c r="A6">
        <v>3</v>
      </c>
      <c r="B6" s="9" t="s">
        <v>6</v>
      </c>
      <c r="C6">
        <v>2415.25</v>
      </c>
      <c r="D6">
        <v>4938.7</v>
      </c>
      <c r="E6">
        <v>921.5</v>
      </c>
      <c r="F6">
        <v>1605.55</v>
      </c>
      <c r="I6">
        <v>347.2</v>
      </c>
      <c r="J6">
        <v>1139.3</v>
      </c>
      <c r="K6">
        <v>3216.1</v>
      </c>
      <c r="L6">
        <v>833.85</v>
      </c>
      <c r="M6">
        <v>2978.45</v>
      </c>
      <c r="N6">
        <v>554.15</v>
      </c>
      <c r="O6">
        <v>2890.25</v>
      </c>
      <c r="P6">
        <v>892.8</v>
      </c>
      <c r="Q6">
        <v>4307.75</v>
      </c>
      <c r="R6">
        <v>452.55</v>
      </c>
      <c r="S6">
        <v>1438.7</v>
      </c>
      <c r="T6">
        <v>392.5</v>
      </c>
      <c r="U6">
        <v>2704.5</v>
      </c>
      <c r="V6">
        <v>1876.15</v>
      </c>
      <c r="W6">
        <v>5998.75</v>
      </c>
      <c r="X6">
        <v>799</v>
      </c>
      <c r="Y6">
        <v>3215</v>
      </c>
      <c r="Z6">
        <v>464.55</v>
      </c>
      <c r="AA6">
        <v>875.75</v>
      </c>
      <c r="AB6">
        <v>5848.85</v>
      </c>
      <c r="AC6">
        <v>3792.85</v>
      </c>
      <c r="AD6">
        <v>3234.75</v>
      </c>
      <c r="AE6">
        <v>521.95000000000005</v>
      </c>
      <c r="AF6">
        <v>3587.55</v>
      </c>
      <c r="AG6">
        <v>2068.25</v>
      </c>
      <c r="AH6">
        <v>501.25</v>
      </c>
      <c r="AI6">
        <v>943.85</v>
      </c>
      <c r="AJ6">
        <v>766.75</v>
      </c>
      <c r="AK6">
        <v>1728.4</v>
      </c>
      <c r="AL6">
        <v>362.25</v>
      </c>
      <c r="AM6">
        <v>1386.6</v>
      </c>
      <c r="AN6" s="10">
        <v>4345.29</v>
      </c>
      <c r="AO6" s="10">
        <v>1780.85</v>
      </c>
      <c r="AP6" s="10">
        <v>4443.95</v>
      </c>
      <c r="AQ6" s="10">
        <v>664.65</v>
      </c>
      <c r="AR6">
        <v>526.9</v>
      </c>
      <c r="AS6" s="10">
        <v>680.2</v>
      </c>
      <c r="AT6" s="10">
        <v>2499.39</v>
      </c>
      <c r="AU6" s="10">
        <v>2638.3</v>
      </c>
      <c r="AV6" s="10">
        <v>942</v>
      </c>
      <c r="AW6" s="10">
        <v>1701.95</v>
      </c>
      <c r="AX6" s="10">
        <v>454.85</v>
      </c>
      <c r="AY6" s="10">
        <v>1630.1</v>
      </c>
      <c r="AZ6" s="10">
        <v>1846.9</v>
      </c>
      <c r="BA6" s="10">
        <v>1193.7</v>
      </c>
      <c r="BB6" s="10">
        <v>286.05</v>
      </c>
      <c r="BC6" s="7">
        <f t="shared" si="1"/>
        <v>95636.68</v>
      </c>
      <c r="BD6" s="10">
        <v>4813.8900000000003</v>
      </c>
      <c r="BE6" s="10">
        <v>4680.1400000000003</v>
      </c>
      <c r="BF6" s="10">
        <v>4327.95</v>
      </c>
      <c r="BG6" s="10">
        <v>3908.3</v>
      </c>
      <c r="BH6" s="10">
        <v>3869</v>
      </c>
      <c r="BI6" s="10">
        <v>3435.6</v>
      </c>
      <c r="BJ6" s="10">
        <v>3133.3</v>
      </c>
      <c r="BK6" s="7">
        <f t="shared" si="0"/>
        <v>28168.179999999997</v>
      </c>
      <c r="BL6">
        <v>3</v>
      </c>
      <c r="BM6" s="9" t="s">
        <v>6</v>
      </c>
      <c r="BP6">
        <f t="shared" si="2"/>
        <v>123804.85999999999</v>
      </c>
    </row>
    <row r="7" spans="1:69" x14ac:dyDescent="0.25">
      <c r="A7">
        <v>4</v>
      </c>
      <c r="B7" s="9" t="s">
        <v>7</v>
      </c>
      <c r="C7">
        <v>365.25</v>
      </c>
      <c r="D7">
        <v>872.4</v>
      </c>
      <c r="E7">
        <v>7.5</v>
      </c>
      <c r="F7">
        <v>36.799999999999997</v>
      </c>
      <c r="I7">
        <v>165.1</v>
      </c>
      <c r="J7">
        <v>208.5</v>
      </c>
      <c r="K7">
        <v>605.54999999999995</v>
      </c>
      <c r="L7">
        <v>95.45</v>
      </c>
      <c r="M7">
        <v>848.75</v>
      </c>
      <c r="N7">
        <v>64.8</v>
      </c>
      <c r="O7">
        <v>902.6</v>
      </c>
      <c r="P7">
        <v>82.55</v>
      </c>
      <c r="Q7">
        <v>1317.1</v>
      </c>
      <c r="T7">
        <v>122</v>
      </c>
      <c r="U7">
        <v>1112.75</v>
      </c>
      <c r="V7">
        <v>114.6</v>
      </c>
      <c r="W7">
        <v>1031.6500000000001</v>
      </c>
      <c r="X7">
        <v>176.5</v>
      </c>
      <c r="Y7">
        <v>1287</v>
      </c>
      <c r="Z7">
        <v>233.3</v>
      </c>
      <c r="AA7">
        <v>138</v>
      </c>
      <c r="AB7">
        <v>1482.1</v>
      </c>
      <c r="AC7">
        <v>1473.45</v>
      </c>
      <c r="AD7">
        <v>800.85</v>
      </c>
      <c r="AE7">
        <v>81.75</v>
      </c>
      <c r="AF7">
        <v>1345.55</v>
      </c>
      <c r="AG7">
        <v>979.3</v>
      </c>
      <c r="AH7">
        <v>83.5</v>
      </c>
      <c r="AI7">
        <v>158.15</v>
      </c>
      <c r="AJ7">
        <v>352.3</v>
      </c>
      <c r="AK7">
        <v>614.20000000000005</v>
      </c>
      <c r="AL7">
        <v>63.7</v>
      </c>
      <c r="AM7">
        <v>155.25</v>
      </c>
      <c r="AN7" s="10">
        <v>1500.75</v>
      </c>
      <c r="AO7" s="10">
        <v>48.85</v>
      </c>
      <c r="AP7" s="10">
        <v>670.15</v>
      </c>
      <c r="AQ7" s="10">
        <v>129.15</v>
      </c>
      <c r="AR7">
        <v>42.55</v>
      </c>
      <c r="AS7" s="10">
        <v>71.55</v>
      </c>
      <c r="AT7" s="10">
        <v>624.9</v>
      </c>
      <c r="AU7" s="10">
        <v>618.5</v>
      </c>
      <c r="AV7" s="10">
        <v>14.4</v>
      </c>
      <c r="AW7" s="10">
        <v>512.70000000000005</v>
      </c>
      <c r="AX7" s="10">
        <v>97.8</v>
      </c>
      <c r="AY7" s="10">
        <v>469.85</v>
      </c>
      <c r="AZ7" s="10">
        <v>1000.25</v>
      </c>
      <c r="BA7" s="10">
        <v>373.45</v>
      </c>
      <c r="BB7" s="10">
        <v>45.35</v>
      </c>
      <c r="BC7" s="7">
        <f t="shared" si="1"/>
        <v>23598.45</v>
      </c>
      <c r="BD7" s="10">
        <v>2394.3000000000002</v>
      </c>
      <c r="BE7" s="10">
        <v>1472.45</v>
      </c>
      <c r="BF7" s="10">
        <v>2414.25</v>
      </c>
      <c r="BG7" s="10">
        <v>1719.25</v>
      </c>
      <c r="BH7" s="10">
        <v>1508.35</v>
      </c>
      <c r="BI7" s="10">
        <v>1415.5</v>
      </c>
      <c r="BJ7" s="10">
        <v>1194.05</v>
      </c>
      <c r="BK7" s="7">
        <f t="shared" si="0"/>
        <v>12118.15</v>
      </c>
      <c r="BL7">
        <v>4</v>
      </c>
      <c r="BM7" s="9" t="s">
        <v>7</v>
      </c>
      <c r="BP7">
        <f t="shared" si="2"/>
        <v>35716.6</v>
      </c>
    </row>
    <row r="8" spans="1:69" x14ac:dyDescent="0.25">
      <c r="A8">
        <v>5</v>
      </c>
      <c r="B8" s="9" t="s">
        <v>121</v>
      </c>
      <c r="C8">
        <v>714</v>
      </c>
      <c r="D8">
        <v>1205.0999999999999</v>
      </c>
      <c r="E8">
        <v>69.5</v>
      </c>
      <c r="F8">
        <v>97.7</v>
      </c>
      <c r="I8">
        <v>126</v>
      </c>
      <c r="J8">
        <v>153.94999999999999</v>
      </c>
      <c r="K8">
        <v>611.1</v>
      </c>
      <c r="L8">
        <v>272.64999999999998</v>
      </c>
      <c r="M8">
        <v>1034.05</v>
      </c>
      <c r="N8">
        <v>141.6</v>
      </c>
      <c r="O8">
        <v>842.65</v>
      </c>
      <c r="P8">
        <v>630.1</v>
      </c>
      <c r="Q8">
        <v>1651.45</v>
      </c>
      <c r="T8">
        <v>4.5</v>
      </c>
      <c r="U8">
        <v>825.7</v>
      </c>
      <c r="V8">
        <v>327.10000000000002</v>
      </c>
      <c r="W8">
        <v>1512.95</v>
      </c>
      <c r="X8">
        <v>112.75</v>
      </c>
      <c r="Y8">
        <v>1190.5999999999999</v>
      </c>
      <c r="Z8">
        <v>289.14999999999998</v>
      </c>
      <c r="AA8">
        <v>84.5</v>
      </c>
      <c r="AB8">
        <v>1797.85</v>
      </c>
      <c r="AC8">
        <v>1124.5</v>
      </c>
      <c r="AD8">
        <v>864.55</v>
      </c>
      <c r="AE8">
        <v>277.2</v>
      </c>
      <c r="AF8">
        <v>1222.1500000000001</v>
      </c>
      <c r="AG8">
        <v>985.35</v>
      </c>
      <c r="AH8">
        <v>152.5</v>
      </c>
      <c r="AI8">
        <v>239.45</v>
      </c>
      <c r="AJ8">
        <v>434.3</v>
      </c>
      <c r="AK8">
        <v>748.45</v>
      </c>
      <c r="AL8">
        <v>247.95</v>
      </c>
      <c r="AM8">
        <v>236.65</v>
      </c>
      <c r="AN8" s="10">
        <v>1336.2</v>
      </c>
      <c r="AO8" s="10">
        <v>97.5</v>
      </c>
      <c r="AP8" s="10">
        <v>844.4</v>
      </c>
      <c r="AQ8" s="10">
        <v>490.35</v>
      </c>
      <c r="AR8">
        <v>191.2</v>
      </c>
      <c r="AS8" s="10">
        <v>324.25</v>
      </c>
      <c r="AT8" s="10">
        <v>793.1</v>
      </c>
      <c r="AU8" s="10">
        <v>665.4</v>
      </c>
      <c r="AV8" s="10">
        <v>274.25</v>
      </c>
      <c r="AW8" s="10">
        <v>776.1</v>
      </c>
      <c r="AX8" s="10">
        <v>255.8</v>
      </c>
      <c r="AY8" s="10">
        <v>466.65</v>
      </c>
      <c r="AZ8" s="10">
        <v>543.29999999999995</v>
      </c>
      <c r="BA8" s="10">
        <v>475.9</v>
      </c>
      <c r="BB8" s="10">
        <v>189.3</v>
      </c>
      <c r="BC8" s="7">
        <f t="shared" si="1"/>
        <v>27951.700000000004</v>
      </c>
      <c r="BD8" s="10">
        <v>1570.85</v>
      </c>
      <c r="BE8" s="10">
        <v>1283.4000000000001</v>
      </c>
      <c r="BF8" s="10">
        <v>2008.6</v>
      </c>
      <c r="BG8" s="10">
        <v>1346.8</v>
      </c>
      <c r="BH8" s="10">
        <v>893.75</v>
      </c>
      <c r="BI8" s="10">
        <v>874.6</v>
      </c>
      <c r="BJ8" s="10">
        <v>662.6</v>
      </c>
      <c r="BK8" s="7">
        <f t="shared" si="0"/>
        <v>8640.6</v>
      </c>
      <c r="BL8">
        <v>5</v>
      </c>
      <c r="BM8" s="9" t="s">
        <v>121</v>
      </c>
      <c r="BP8">
        <f t="shared" si="2"/>
        <v>36592.300000000003</v>
      </c>
    </row>
    <row r="9" spans="1:69" x14ac:dyDescent="0.25">
      <c r="A9">
        <v>6</v>
      </c>
      <c r="B9" s="9" t="s">
        <v>122</v>
      </c>
      <c r="C9">
        <v>1118.25</v>
      </c>
      <c r="D9">
        <v>2283.4499999999998</v>
      </c>
      <c r="E9">
        <v>248.5</v>
      </c>
      <c r="F9">
        <v>438.25</v>
      </c>
      <c r="G9">
        <v>26.1</v>
      </c>
      <c r="H9">
        <v>186.85</v>
      </c>
      <c r="I9">
        <v>400.25</v>
      </c>
      <c r="J9">
        <v>787.4</v>
      </c>
      <c r="K9">
        <v>1251.2</v>
      </c>
      <c r="L9">
        <v>112.15</v>
      </c>
      <c r="R9">
        <v>39.5</v>
      </c>
      <c r="S9">
        <v>426.7</v>
      </c>
      <c r="V9">
        <v>72.099999999999994</v>
      </c>
      <c r="W9">
        <v>2052.1999999999998</v>
      </c>
      <c r="AA9">
        <v>454</v>
      </c>
      <c r="AB9">
        <v>3235.05</v>
      </c>
      <c r="AF9">
        <v>2285.1999999999998</v>
      </c>
      <c r="AK9">
        <v>1086.3</v>
      </c>
      <c r="AL9">
        <v>103.05</v>
      </c>
      <c r="AM9">
        <v>80.150000000000006</v>
      </c>
      <c r="AN9" s="10">
        <v>2384.4499999999998</v>
      </c>
      <c r="AO9" s="10">
        <v>418.4</v>
      </c>
      <c r="AP9" s="10">
        <v>2112</v>
      </c>
      <c r="AQ9" s="10"/>
      <c r="AS9" s="10">
        <v>198.6</v>
      </c>
      <c r="AT9" s="10">
        <v>763.15</v>
      </c>
      <c r="AU9" s="10">
        <v>1023.25</v>
      </c>
      <c r="AV9" s="10">
        <v>213.6</v>
      </c>
      <c r="AW9" s="10">
        <v>636.79999999999995</v>
      </c>
      <c r="AX9" s="10">
        <v>148.35</v>
      </c>
      <c r="AY9" s="10">
        <v>536.9</v>
      </c>
      <c r="AZ9" s="10">
        <v>942.25</v>
      </c>
      <c r="BA9" s="10">
        <v>930.5</v>
      </c>
      <c r="BB9" s="10">
        <v>153.05000000000001</v>
      </c>
      <c r="BC9" s="7">
        <f t="shared" si="1"/>
        <v>27147.95</v>
      </c>
      <c r="BG9" s="10">
        <v>1885.9</v>
      </c>
      <c r="BH9" s="10">
        <v>1515.4</v>
      </c>
      <c r="BI9" s="10">
        <v>1105.5999999999999</v>
      </c>
      <c r="BJ9" s="10">
        <v>917.75</v>
      </c>
      <c r="BK9" s="7">
        <f t="shared" si="0"/>
        <v>5424.65</v>
      </c>
      <c r="BL9">
        <v>6</v>
      </c>
      <c r="BM9" s="9" t="s">
        <v>122</v>
      </c>
      <c r="BP9">
        <f t="shared" si="2"/>
        <v>32572.6</v>
      </c>
    </row>
    <row r="10" spans="1:69" x14ac:dyDescent="0.25">
      <c r="A10">
        <v>7</v>
      </c>
      <c r="B10" s="9" t="s">
        <v>123</v>
      </c>
      <c r="C10">
        <v>35.75</v>
      </c>
      <c r="D10">
        <v>146.35</v>
      </c>
      <c r="E10">
        <v>356</v>
      </c>
      <c r="F10">
        <v>938.95</v>
      </c>
      <c r="K10">
        <v>115.2</v>
      </c>
      <c r="L10">
        <v>239.75</v>
      </c>
      <c r="M10">
        <v>1557.15</v>
      </c>
      <c r="N10">
        <v>777.45</v>
      </c>
      <c r="O10">
        <v>278.8</v>
      </c>
      <c r="P10">
        <v>1045.8499999999999</v>
      </c>
      <c r="Q10">
        <v>169.8</v>
      </c>
      <c r="R10">
        <v>108.3</v>
      </c>
      <c r="S10">
        <v>198.5</v>
      </c>
      <c r="T10">
        <v>269</v>
      </c>
      <c r="U10">
        <v>1298.8499999999999</v>
      </c>
      <c r="V10">
        <v>710.7</v>
      </c>
      <c r="W10">
        <v>96.65</v>
      </c>
      <c r="X10">
        <v>391.75</v>
      </c>
      <c r="Y10">
        <v>1663.9</v>
      </c>
      <c r="Z10">
        <v>1040.55</v>
      </c>
      <c r="AA10">
        <v>268.5</v>
      </c>
      <c r="AB10">
        <v>2302.6</v>
      </c>
      <c r="AC10">
        <v>258.2</v>
      </c>
      <c r="AD10">
        <v>387.25</v>
      </c>
      <c r="AE10">
        <v>1036.0999999999999</v>
      </c>
      <c r="AF10">
        <v>1442.2</v>
      </c>
      <c r="AG10">
        <v>1369.4</v>
      </c>
      <c r="AH10">
        <v>309</v>
      </c>
      <c r="AI10">
        <v>745.85</v>
      </c>
      <c r="AJ10">
        <v>463.35</v>
      </c>
      <c r="AK10">
        <v>64.5</v>
      </c>
      <c r="AL10">
        <v>168.2</v>
      </c>
      <c r="AM10">
        <v>845.55</v>
      </c>
      <c r="AN10" s="10">
        <v>190.1</v>
      </c>
      <c r="AO10" s="10">
        <v>637.45000000000005</v>
      </c>
      <c r="AP10" s="10">
        <v>161.19999999999999</v>
      </c>
      <c r="AQ10" s="10">
        <v>786.8</v>
      </c>
      <c r="AR10">
        <v>899.7</v>
      </c>
      <c r="AS10" s="10">
        <v>258.5</v>
      </c>
      <c r="AT10" s="10">
        <v>75.849999999999994</v>
      </c>
      <c r="AU10" s="10">
        <v>20.9</v>
      </c>
      <c r="AV10" s="10">
        <v>511.65</v>
      </c>
      <c r="AW10" s="10">
        <v>31.6</v>
      </c>
      <c r="AX10" s="10">
        <v>263.7</v>
      </c>
      <c r="AY10" s="10">
        <v>298.25</v>
      </c>
      <c r="AZ10" s="10">
        <v>1112.6500000000001</v>
      </c>
      <c r="BA10" s="10">
        <v>56.3</v>
      </c>
      <c r="BB10" s="10">
        <v>316.05</v>
      </c>
      <c r="BC10" s="7">
        <f t="shared" si="1"/>
        <v>26720.65</v>
      </c>
      <c r="BD10" s="10">
        <v>1025.3</v>
      </c>
      <c r="BE10" s="10">
        <v>2103.9499999999998</v>
      </c>
      <c r="BF10" s="10">
        <v>2754.89</v>
      </c>
      <c r="BG10" s="10">
        <v>2036.6</v>
      </c>
      <c r="BH10" s="10">
        <v>2447.25</v>
      </c>
      <c r="BI10" s="10">
        <v>2522.1</v>
      </c>
      <c r="BJ10" s="10">
        <v>3035.8</v>
      </c>
      <c r="BK10" s="7">
        <f t="shared" si="0"/>
        <v>15925.89</v>
      </c>
      <c r="BL10">
        <v>7</v>
      </c>
      <c r="BM10" s="9" t="s">
        <v>123</v>
      </c>
      <c r="BP10">
        <f t="shared" si="2"/>
        <v>42646.54</v>
      </c>
    </row>
    <row r="11" spans="1:69" x14ac:dyDescent="0.25">
      <c r="A11">
        <v>8</v>
      </c>
      <c r="B11" s="9" t="s">
        <v>124</v>
      </c>
      <c r="C11">
        <v>1348</v>
      </c>
      <c r="D11">
        <v>2781.2</v>
      </c>
      <c r="E11">
        <v>473.25</v>
      </c>
      <c r="F11">
        <v>691.65</v>
      </c>
      <c r="I11">
        <v>467.6</v>
      </c>
      <c r="J11">
        <v>494.65</v>
      </c>
      <c r="K11">
        <v>1611</v>
      </c>
      <c r="L11">
        <v>412.95</v>
      </c>
      <c r="M11">
        <v>1246.95</v>
      </c>
      <c r="N11">
        <v>157.9</v>
      </c>
      <c r="O11">
        <v>923.85</v>
      </c>
      <c r="P11">
        <v>482.6</v>
      </c>
      <c r="Q11">
        <v>1679.15</v>
      </c>
      <c r="T11">
        <v>252</v>
      </c>
      <c r="U11">
        <v>1576.75</v>
      </c>
      <c r="V11">
        <v>838.9</v>
      </c>
      <c r="W11">
        <v>2531.8000000000002</v>
      </c>
      <c r="X11">
        <v>449.25</v>
      </c>
      <c r="Y11">
        <v>1876.25</v>
      </c>
      <c r="Z11">
        <v>416.9</v>
      </c>
      <c r="AA11">
        <v>141.25</v>
      </c>
      <c r="AB11">
        <v>1622.6</v>
      </c>
      <c r="AC11">
        <v>1816.45</v>
      </c>
      <c r="AD11">
        <v>1114.25</v>
      </c>
      <c r="AE11">
        <v>112.65</v>
      </c>
      <c r="AF11">
        <v>1540.25</v>
      </c>
      <c r="AG11">
        <v>1274.3</v>
      </c>
      <c r="AH11">
        <v>221</v>
      </c>
      <c r="AI11">
        <v>78.95</v>
      </c>
      <c r="AJ11">
        <v>311.5</v>
      </c>
      <c r="AK11">
        <v>1860.25</v>
      </c>
      <c r="AL11">
        <v>446.9</v>
      </c>
      <c r="AM11">
        <v>762.15</v>
      </c>
      <c r="AN11" s="10">
        <v>2543.3000000000002</v>
      </c>
      <c r="AO11" s="10">
        <v>1072.0999999999999</v>
      </c>
      <c r="AP11" s="10">
        <v>2831.25</v>
      </c>
      <c r="AQ11" s="10">
        <v>228</v>
      </c>
      <c r="AR11">
        <v>29.8</v>
      </c>
      <c r="AS11" s="10">
        <v>453.55</v>
      </c>
      <c r="AT11" s="10">
        <v>1682.4</v>
      </c>
      <c r="AU11" s="10">
        <v>2033.4</v>
      </c>
      <c r="AV11" s="10">
        <v>518.4</v>
      </c>
      <c r="AW11" s="10">
        <v>1031.75</v>
      </c>
      <c r="AX11" s="10">
        <v>344.45</v>
      </c>
      <c r="AY11" s="10">
        <v>917.15</v>
      </c>
      <c r="AZ11" s="10">
        <v>912.55</v>
      </c>
      <c r="BA11" s="10">
        <v>1294</v>
      </c>
      <c r="BB11" s="10">
        <v>242.15</v>
      </c>
      <c r="BC11" s="7">
        <f t="shared" si="1"/>
        <v>48149.35000000002</v>
      </c>
      <c r="BD11" s="10">
        <v>1441.7</v>
      </c>
      <c r="BE11" s="10">
        <v>1454.95</v>
      </c>
      <c r="BF11" s="10">
        <v>1787.6</v>
      </c>
      <c r="BG11" s="10">
        <v>749.8</v>
      </c>
      <c r="BH11" s="10">
        <v>641.35</v>
      </c>
      <c r="BI11" s="10">
        <v>1023.75</v>
      </c>
      <c r="BJ11" s="10">
        <v>640.79999999999995</v>
      </c>
      <c r="BK11" s="7">
        <f t="shared" si="0"/>
        <v>7739.9500000000007</v>
      </c>
      <c r="BL11">
        <v>8</v>
      </c>
      <c r="BM11" s="9" t="s">
        <v>124</v>
      </c>
      <c r="BP11">
        <f t="shared" si="2"/>
        <v>55889.300000000017</v>
      </c>
    </row>
    <row r="12" spans="1:69" x14ac:dyDescent="0.25">
      <c r="A12">
        <v>9</v>
      </c>
      <c r="B12" s="9" t="s">
        <v>125</v>
      </c>
      <c r="C12">
        <v>181.75</v>
      </c>
      <c r="D12">
        <v>591</v>
      </c>
      <c r="E12">
        <v>50</v>
      </c>
      <c r="F12">
        <v>201.1</v>
      </c>
      <c r="G12">
        <v>414.25</v>
      </c>
      <c r="H12">
        <v>464.7</v>
      </c>
      <c r="I12">
        <v>65.849999999999994</v>
      </c>
      <c r="J12">
        <v>189.2</v>
      </c>
      <c r="K12">
        <v>222.8</v>
      </c>
      <c r="L12">
        <v>59</v>
      </c>
      <c r="M12">
        <v>511.75</v>
      </c>
      <c r="N12">
        <v>364.9</v>
      </c>
      <c r="O12">
        <v>624.9</v>
      </c>
      <c r="P12">
        <v>288.05</v>
      </c>
      <c r="Q12">
        <v>1223.75</v>
      </c>
      <c r="R12">
        <v>141.65</v>
      </c>
      <c r="S12">
        <v>394</v>
      </c>
      <c r="T12">
        <v>245</v>
      </c>
      <c r="U12">
        <v>891.5</v>
      </c>
      <c r="V12">
        <v>179.85</v>
      </c>
      <c r="W12">
        <v>517.65</v>
      </c>
      <c r="X12">
        <v>201.5</v>
      </c>
      <c r="Y12">
        <v>1235.9000000000001</v>
      </c>
      <c r="Z12">
        <v>254.6</v>
      </c>
      <c r="AA12">
        <v>154.25</v>
      </c>
      <c r="AB12">
        <v>1444.7</v>
      </c>
      <c r="AC12">
        <v>938.5</v>
      </c>
      <c r="AD12">
        <v>858.5</v>
      </c>
      <c r="AE12">
        <v>355.1</v>
      </c>
      <c r="AF12">
        <v>1663.85</v>
      </c>
      <c r="AG12">
        <v>738.55</v>
      </c>
      <c r="AH12">
        <v>197</v>
      </c>
      <c r="AI12">
        <v>601.29999999999995</v>
      </c>
      <c r="AJ12">
        <v>474.45</v>
      </c>
      <c r="AK12">
        <v>371.9</v>
      </c>
      <c r="AL12">
        <v>89.2</v>
      </c>
      <c r="AM12">
        <v>104</v>
      </c>
      <c r="AN12" s="10">
        <v>886.5</v>
      </c>
      <c r="AO12" s="10">
        <v>224.1</v>
      </c>
      <c r="AP12" s="10">
        <v>540.5</v>
      </c>
      <c r="AQ12" s="10">
        <v>434.95</v>
      </c>
      <c r="AR12">
        <v>459.75</v>
      </c>
      <c r="AS12" s="10">
        <v>175.2</v>
      </c>
      <c r="AT12" s="10">
        <v>321.85000000000002</v>
      </c>
      <c r="AU12" s="10">
        <v>224.8</v>
      </c>
      <c r="AV12" s="10">
        <v>129.15</v>
      </c>
      <c r="AW12" s="10">
        <v>83.1</v>
      </c>
      <c r="AX12" s="10">
        <v>126.2</v>
      </c>
      <c r="AY12" s="10">
        <v>452.8</v>
      </c>
      <c r="AZ12" s="10">
        <v>538.20000000000005</v>
      </c>
      <c r="BA12" s="10">
        <v>257.85000000000002</v>
      </c>
      <c r="BB12" s="10">
        <v>49.8</v>
      </c>
      <c r="BC12" s="7">
        <f t="shared" si="1"/>
        <v>22410.7</v>
      </c>
      <c r="BD12" s="10">
        <v>1110</v>
      </c>
      <c r="BE12" s="10">
        <v>1750</v>
      </c>
      <c r="BF12" s="10">
        <v>1685.65</v>
      </c>
      <c r="BG12" s="10">
        <v>1215.55</v>
      </c>
      <c r="BH12" s="10">
        <v>1040.5</v>
      </c>
      <c r="BI12" s="10">
        <v>832.95</v>
      </c>
      <c r="BJ12" s="10">
        <v>783.9</v>
      </c>
      <c r="BK12" s="7">
        <f t="shared" si="0"/>
        <v>8418.5499999999993</v>
      </c>
      <c r="BL12">
        <v>9</v>
      </c>
      <c r="BM12" s="9" t="s">
        <v>125</v>
      </c>
      <c r="BP12">
        <f t="shared" si="2"/>
        <v>30829.25</v>
      </c>
    </row>
    <row r="13" spans="1:69" x14ac:dyDescent="0.25">
      <c r="A13">
        <v>10</v>
      </c>
      <c r="B13" s="9" t="s">
        <v>126</v>
      </c>
      <c r="C13">
        <v>676</v>
      </c>
      <c r="D13">
        <v>996.9</v>
      </c>
      <c r="E13">
        <v>210.75</v>
      </c>
      <c r="F13">
        <v>327.60000000000002</v>
      </c>
      <c r="G13">
        <v>55.3</v>
      </c>
      <c r="H13">
        <v>209.15</v>
      </c>
      <c r="I13">
        <v>326.7</v>
      </c>
      <c r="J13">
        <v>688.25</v>
      </c>
      <c r="K13">
        <v>615.65</v>
      </c>
      <c r="L13">
        <v>64.55</v>
      </c>
      <c r="M13">
        <v>378.25</v>
      </c>
      <c r="N13">
        <v>15</v>
      </c>
      <c r="O13">
        <v>287.5</v>
      </c>
      <c r="P13">
        <v>43.95</v>
      </c>
      <c r="Q13">
        <v>672.15</v>
      </c>
      <c r="R13">
        <v>147.05000000000001</v>
      </c>
      <c r="S13">
        <v>519.6</v>
      </c>
      <c r="V13">
        <v>304.35000000000002</v>
      </c>
      <c r="W13">
        <v>1746.15</v>
      </c>
      <c r="Z13">
        <v>216.3</v>
      </c>
      <c r="AA13">
        <v>496.25</v>
      </c>
      <c r="AB13">
        <v>2366.5</v>
      </c>
      <c r="AC13">
        <v>1054.05</v>
      </c>
      <c r="AD13">
        <v>1018.85</v>
      </c>
      <c r="AE13">
        <v>123.4</v>
      </c>
      <c r="AF13">
        <v>2194.64</v>
      </c>
      <c r="AI13">
        <v>221.4</v>
      </c>
      <c r="AJ13">
        <v>320.5</v>
      </c>
      <c r="AK13">
        <v>1069.05</v>
      </c>
      <c r="AL13">
        <v>138.80000000000001</v>
      </c>
      <c r="AM13">
        <v>185</v>
      </c>
      <c r="AN13" s="10">
        <v>1173.9000000000001</v>
      </c>
      <c r="AO13" s="10">
        <v>68.849999999999994</v>
      </c>
      <c r="AP13" s="10">
        <v>726.25</v>
      </c>
      <c r="AQ13" s="10">
        <v>127.05</v>
      </c>
      <c r="AR13">
        <v>129</v>
      </c>
      <c r="AS13" s="10">
        <v>104.3</v>
      </c>
      <c r="AT13" s="10">
        <v>937.85</v>
      </c>
      <c r="AU13" s="10">
        <v>419.2</v>
      </c>
      <c r="AV13" s="10">
        <v>45.85</v>
      </c>
      <c r="AW13" s="10">
        <v>356.6</v>
      </c>
      <c r="AX13" s="10">
        <v>57.9</v>
      </c>
      <c r="AY13" s="10">
        <v>458</v>
      </c>
      <c r="AZ13" s="10">
        <v>574.29999999999995</v>
      </c>
      <c r="BA13" s="10">
        <v>298.60000000000002</v>
      </c>
      <c r="BB13" s="10">
        <v>44.35</v>
      </c>
      <c r="BC13" s="7">
        <f t="shared" si="1"/>
        <v>23211.589999999989</v>
      </c>
      <c r="BD13" s="10">
        <v>495.85</v>
      </c>
      <c r="BE13" s="10">
        <v>425.1</v>
      </c>
      <c r="BF13" s="10">
        <v>534.65</v>
      </c>
      <c r="BG13" s="10">
        <v>427.7</v>
      </c>
      <c r="BH13" s="10">
        <v>361.3</v>
      </c>
      <c r="BI13" s="10">
        <v>326.14999999999998</v>
      </c>
      <c r="BJ13" s="10">
        <v>332.75</v>
      </c>
      <c r="BK13" s="7">
        <f t="shared" si="0"/>
        <v>2903.5</v>
      </c>
      <c r="BL13">
        <v>10</v>
      </c>
      <c r="BM13" s="9" t="s">
        <v>126</v>
      </c>
      <c r="BP13">
        <f t="shared" si="2"/>
        <v>26115.089999999989</v>
      </c>
    </row>
    <row r="14" spans="1:69" x14ac:dyDescent="0.25">
      <c r="A14">
        <v>11</v>
      </c>
      <c r="B14" s="9" t="s">
        <v>127</v>
      </c>
      <c r="M14">
        <v>1762.8</v>
      </c>
      <c r="N14">
        <v>90.35</v>
      </c>
      <c r="O14">
        <v>1141.55</v>
      </c>
      <c r="P14">
        <v>221.05</v>
      </c>
      <c r="Q14">
        <v>2151.25</v>
      </c>
      <c r="T14">
        <v>346.75</v>
      </c>
      <c r="U14">
        <v>2168.0500000000002</v>
      </c>
      <c r="X14">
        <v>436</v>
      </c>
      <c r="Y14">
        <v>2477.35</v>
      </c>
      <c r="Z14">
        <v>144.65</v>
      </c>
      <c r="AC14">
        <v>1734.55</v>
      </c>
      <c r="AD14">
        <v>1359.1</v>
      </c>
      <c r="AE14">
        <v>156.19999999999999</v>
      </c>
      <c r="AG14">
        <v>1578.3</v>
      </c>
      <c r="AH14">
        <v>289</v>
      </c>
      <c r="AI14">
        <v>363.95</v>
      </c>
      <c r="AJ14">
        <v>526.95000000000005</v>
      </c>
      <c r="AN14" s="10"/>
      <c r="AO14" s="10"/>
      <c r="AP14" s="10"/>
      <c r="AQ14" s="10">
        <v>574.95000000000005</v>
      </c>
      <c r="AR14">
        <v>750.1</v>
      </c>
      <c r="AS14" s="10"/>
      <c r="AT14" s="10"/>
      <c r="AU14" s="10"/>
      <c r="AV14" s="10"/>
      <c r="AW14" s="10"/>
      <c r="AX14" s="10"/>
      <c r="AY14" s="10"/>
      <c r="AZ14" s="10"/>
      <c r="BC14" s="7">
        <f t="shared" si="1"/>
        <v>18272.899999999998</v>
      </c>
      <c r="BD14" s="10">
        <v>1493.7</v>
      </c>
      <c r="BE14" s="10">
        <v>2314.14</v>
      </c>
      <c r="BF14" s="10">
        <v>1663.2</v>
      </c>
      <c r="BK14" s="7">
        <f t="shared" si="0"/>
        <v>5471.04</v>
      </c>
      <c r="BL14">
        <v>11</v>
      </c>
      <c r="BM14" s="9" t="s">
        <v>127</v>
      </c>
      <c r="BP14">
        <f>BC14+BK14</f>
        <v>23743.94</v>
      </c>
    </row>
    <row r="15" spans="1:69" x14ac:dyDescent="0.25">
      <c r="A15">
        <v>14</v>
      </c>
      <c r="B15" s="9" t="s">
        <v>128</v>
      </c>
      <c r="AN15" s="10"/>
      <c r="BC15" s="7"/>
      <c r="BK15" s="7"/>
      <c r="BL15">
        <v>14</v>
      </c>
      <c r="BM15" s="9" t="s">
        <v>128</v>
      </c>
    </row>
    <row r="16" spans="1:69" x14ac:dyDescent="0.25">
      <c r="A16">
        <v>17</v>
      </c>
      <c r="B16" s="9" t="s">
        <v>129</v>
      </c>
      <c r="M16">
        <v>625.65</v>
      </c>
      <c r="AN16" s="10"/>
      <c r="BC16" s="7">
        <f t="shared" si="1"/>
        <v>625.65</v>
      </c>
      <c r="BK16" s="7"/>
      <c r="BL16">
        <v>17</v>
      </c>
      <c r="BM16" s="9" t="s">
        <v>129</v>
      </c>
      <c r="BP16">
        <f t="shared" si="2"/>
        <v>625.65</v>
      </c>
      <c r="BQ16">
        <f>SUM(BP16:BP21)</f>
        <v>4539.8500000000004</v>
      </c>
    </row>
    <row r="17" spans="1:68" x14ac:dyDescent="0.25">
      <c r="A17">
        <v>21</v>
      </c>
      <c r="B17" s="9" t="s">
        <v>130</v>
      </c>
      <c r="M17">
        <v>682.7</v>
      </c>
      <c r="AN17" s="10"/>
      <c r="BC17" s="7">
        <f t="shared" si="1"/>
        <v>682.7</v>
      </c>
      <c r="BK17" s="7"/>
      <c r="BL17">
        <v>21</v>
      </c>
      <c r="BM17" s="9" t="s">
        <v>130</v>
      </c>
      <c r="BP17">
        <f t="shared" si="2"/>
        <v>682.7</v>
      </c>
    </row>
    <row r="18" spans="1:68" x14ac:dyDescent="0.25">
      <c r="A18">
        <v>22</v>
      </c>
      <c r="B18" s="9" t="s">
        <v>131</v>
      </c>
      <c r="M18">
        <v>464.15</v>
      </c>
      <c r="AI18">
        <v>296.35000000000002</v>
      </c>
      <c r="AJ18">
        <v>238.05</v>
      </c>
      <c r="AN18" s="10"/>
      <c r="BC18" s="7">
        <f>SUM(C18:BB18)</f>
        <v>998.55</v>
      </c>
      <c r="BD18">
        <v>1074.3</v>
      </c>
      <c r="BH18">
        <v>499.2</v>
      </c>
      <c r="BK18" s="7">
        <f>SUM(BD18:BJ18)</f>
        <v>1573.5</v>
      </c>
      <c r="BL18">
        <v>22</v>
      </c>
      <c r="BM18" s="9" t="s">
        <v>131</v>
      </c>
      <c r="BP18">
        <f t="shared" si="2"/>
        <v>2572.0500000000002</v>
      </c>
    </row>
    <row r="19" spans="1:68" x14ac:dyDescent="0.25">
      <c r="A19">
        <v>23</v>
      </c>
      <c r="B19" s="9" t="s">
        <v>132</v>
      </c>
      <c r="M19">
        <v>432.15</v>
      </c>
      <c r="AN19" s="10"/>
      <c r="BC19" s="7">
        <f t="shared" si="1"/>
        <v>432.15</v>
      </c>
      <c r="BK19" s="7"/>
      <c r="BL19">
        <v>23</v>
      </c>
      <c r="BM19" s="9" t="s">
        <v>132</v>
      </c>
      <c r="BP19">
        <f t="shared" si="2"/>
        <v>432.15</v>
      </c>
    </row>
    <row r="20" spans="1:68" x14ac:dyDescent="0.25">
      <c r="A20">
        <v>27</v>
      </c>
      <c r="B20" s="9" t="s">
        <v>133</v>
      </c>
      <c r="M20">
        <v>227.3</v>
      </c>
      <c r="AN20" s="10"/>
      <c r="BC20" s="7">
        <f t="shared" si="1"/>
        <v>227.3</v>
      </c>
      <c r="BK20" s="7"/>
      <c r="BL20">
        <v>27</v>
      </c>
      <c r="BM20" s="9" t="s">
        <v>133</v>
      </c>
      <c r="BP20">
        <f t="shared" si="2"/>
        <v>227.3</v>
      </c>
    </row>
    <row r="21" spans="1:68" x14ac:dyDescent="0.25">
      <c r="A21">
        <v>28</v>
      </c>
      <c r="B21" s="9" t="s">
        <v>134</v>
      </c>
      <c r="AN21" s="10"/>
      <c r="BC21" s="7"/>
      <c r="BK21" s="7"/>
      <c r="BL21">
        <v>28</v>
      </c>
      <c r="BM21" s="9" t="s">
        <v>134</v>
      </c>
      <c r="BP21">
        <f>BC21+BK21</f>
        <v>0</v>
      </c>
    </row>
    <row r="22" spans="1:68" x14ac:dyDescent="0.25">
      <c r="B22" s="9" t="s">
        <v>20</v>
      </c>
      <c r="C22" s="9">
        <f>SUM(C4:C21)</f>
        <v>7468</v>
      </c>
      <c r="D22" s="9">
        <f t="shared" ref="D22:BB22" si="3">SUM(D4:D21)</f>
        <v>14935.9</v>
      </c>
      <c r="E22" s="9">
        <f t="shared" si="3"/>
        <v>2524</v>
      </c>
      <c r="F22" s="9">
        <f t="shared" si="3"/>
        <v>4622.4000000000005</v>
      </c>
      <c r="G22" s="9">
        <f t="shared" si="3"/>
        <v>691.09999999999991</v>
      </c>
      <c r="H22" s="9">
        <f t="shared" si="3"/>
        <v>1130.45</v>
      </c>
      <c r="I22" s="9">
        <f t="shared" si="3"/>
        <v>2032.1499999999999</v>
      </c>
      <c r="J22" s="9">
        <f t="shared" si="3"/>
        <v>3794.2999999999997</v>
      </c>
      <c r="K22" s="9">
        <f t="shared" si="3"/>
        <v>8950.4</v>
      </c>
      <c r="L22" s="9">
        <f t="shared" si="3"/>
        <v>2396.7000000000003</v>
      </c>
      <c r="M22" s="9">
        <f t="shared" si="3"/>
        <v>14519.099999999999</v>
      </c>
      <c r="N22" s="9">
        <f t="shared" si="3"/>
        <v>2794.6</v>
      </c>
      <c r="O22" s="9">
        <f t="shared" si="3"/>
        <v>9409.8499999999985</v>
      </c>
      <c r="P22" s="9">
        <f t="shared" si="3"/>
        <v>4623.75</v>
      </c>
      <c r="Q22" s="9">
        <f t="shared" si="3"/>
        <v>15573.55</v>
      </c>
      <c r="R22" s="9">
        <f t="shared" si="3"/>
        <v>889.05</v>
      </c>
      <c r="S22" s="9">
        <f t="shared" si="3"/>
        <v>2977.5</v>
      </c>
      <c r="T22" s="9">
        <f t="shared" si="3"/>
        <v>1720.5</v>
      </c>
      <c r="U22" s="9">
        <f t="shared" si="3"/>
        <v>11585.900000000001</v>
      </c>
      <c r="V22" s="9">
        <f>SUM(V4:V21)</f>
        <v>4893.7000000000007</v>
      </c>
      <c r="W22" s="9">
        <f t="shared" si="3"/>
        <v>16916.5</v>
      </c>
      <c r="X22" s="9">
        <f t="shared" si="3"/>
        <v>2652.75</v>
      </c>
      <c r="Y22" s="9">
        <f t="shared" si="3"/>
        <v>14145</v>
      </c>
      <c r="Z22" s="9">
        <f t="shared" si="3"/>
        <v>3767.15</v>
      </c>
      <c r="AA22" s="9">
        <f t="shared" si="3"/>
        <v>3440.5</v>
      </c>
      <c r="AB22" s="9">
        <f t="shared" si="3"/>
        <v>24436.75</v>
      </c>
      <c r="AC22" s="9">
        <f t="shared" si="3"/>
        <v>14248.349999999999</v>
      </c>
      <c r="AD22" s="9">
        <f t="shared" si="3"/>
        <v>11448</v>
      </c>
      <c r="AE22" s="9">
        <f t="shared" si="3"/>
        <v>3646.7499999999995</v>
      </c>
      <c r="AF22" s="9">
        <f t="shared" si="3"/>
        <v>17620.740000000002</v>
      </c>
      <c r="AG22" s="9">
        <f t="shared" si="3"/>
        <v>9712.6</v>
      </c>
      <c r="AH22" s="9">
        <f t="shared" si="3"/>
        <v>1823.75</v>
      </c>
      <c r="AI22" s="9">
        <f t="shared" si="3"/>
        <v>4325.8499999999995</v>
      </c>
      <c r="AJ22" s="9">
        <f t="shared" si="3"/>
        <v>4708.8500000000004</v>
      </c>
      <c r="AK22" s="9">
        <f t="shared" si="3"/>
        <v>8107.5</v>
      </c>
      <c r="AL22" s="9">
        <f t="shared" si="3"/>
        <v>1876.0500000000002</v>
      </c>
      <c r="AM22" s="9">
        <f t="shared" si="3"/>
        <v>4349.5500000000011</v>
      </c>
      <c r="AN22" s="9">
        <f>SUM(AN4:AN21)</f>
        <v>16118.590000000002</v>
      </c>
      <c r="AO22" s="9">
        <f t="shared" si="3"/>
        <v>4594.5500000000011</v>
      </c>
      <c r="AP22" s="9">
        <f t="shared" si="3"/>
        <v>13644.9</v>
      </c>
      <c r="AQ22" s="9">
        <f>SUM(AQ4:AQ21)</f>
        <v>4032</v>
      </c>
      <c r="AR22" s="9">
        <f t="shared" si="3"/>
        <v>3836.9500000000003</v>
      </c>
      <c r="AS22" s="9">
        <f t="shared" si="3"/>
        <v>2576.6999999999998</v>
      </c>
      <c r="AT22" s="9">
        <f t="shared" si="3"/>
        <v>8262.0400000000009</v>
      </c>
      <c r="AU22" s="9">
        <f t="shared" si="3"/>
        <v>8315.4</v>
      </c>
      <c r="AV22" s="9">
        <f t="shared" si="3"/>
        <v>2757</v>
      </c>
      <c r="AW22" s="9">
        <f t="shared" si="3"/>
        <v>5466</v>
      </c>
      <c r="AX22" s="9">
        <f t="shared" si="3"/>
        <v>1822.45</v>
      </c>
      <c r="AY22" s="9">
        <f t="shared" si="3"/>
        <v>5790.5</v>
      </c>
      <c r="AZ22" s="9">
        <f t="shared" si="3"/>
        <v>8074.5000000000009</v>
      </c>
      <c r="BA22" s="9">
        <f t="shared" si="3"/>
        <v>5161.2000000000007</v>
      </c>
      <c r="BB22" s="9">
        <f t="shared" si="3"/>
        <v>1398.05</v>
      </c>
      <c r="BC22" s="11">
        <f>SUM(C22:BB22)</f>
        <v>356610.37000000011</v>
      </c>
      <c r="BD22" s="9">
        <f t="shared" ref="BD22:BJ22" si="4">SUM(BD4:BD21)</f>
        <v>18587.690000000002</v>
      </c>
      <c r="BE22" s="9">
        <f t="shared" si="4"/>
        <v>18981.129999999997</v>
      </c>
      <c r="BF22" s="9">
        <f t="shared" si="4"/>
        <v>20675.790000000005</v>
      </c>
      <c r="BG22" s="9">
        <f t="shared" si="4"/>
        <v>15762.5</v>
      </c>
      <c r="BH22" s="9">
        <f t="shared" si="4"/>
        <v>15251.65</v>
      </c>
      <c r="BI22" s="9">
        <f t="shared" si="4"/>
        <v>13747.000000000002</v>
      </c>
      <c r="BJ22" s="9">
        <f t="shared" si="4"/>
        <v>13717.799999999997</v>
      </c>
      <c r="BK22" s="7">
        <f>SUM(BD22:BJ22)</f>
        <v>116723.56</v>
      </c>
      <c r="BM22" s="9" t="s">
        <v>20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M22"/>
  <sheetViews>
    <sheetView workbookViewId="0">
      <selection activeCell="I17" sqref="I17"/>
    </sheetView>
  </sheetViews>
  <sheetFormatPr defaultRowHeight="15" x14ac:dyDescent="0.25"/>
  <cols>
    <col min="1" max="1" width="4.42578125" customWidth="1"/>
    <col min="2" max="2" width="18.140625" customWidth="1"/>
    <col min="3" max="59" width="8.7109375" customWidth="1"/>
    <col min="257" max="257" width="4.42578125" customWidth="1"/>
    <col min="258" max="258" width="18.140625" customWidth="1"/>
    <col min="259" max="315" width="8.7109375" customWidth="1"/>
    <col min="513" max="513" width="4.42578125" customWidth="1"/>
    <col min="514" max="514" width="18.140625" customWidth="1"/>
    <col min="515" max="571" width="8.7109375" customWidth="1"/>
    <col min="769" max="769" width="4.42578125" customWidth="1"/>
    <col min="770" max="770" width="18.140625" customWidth="1"/>
    <col min="771" max="827" width="8.7109375" customWidth="1"/>
    <col min="1025" max="1025" width="4.42578125" customWidth="1"/>
    <col min="1026" max="1026" width="18.140625" customWidth="1"/>
    <col min="1027" max="1083" width="8.7109375" customWidth="1"/>
    <col min="1281" max="1281" width="4.42578125" customWidth="1"/>
    <col min="1282" max="1282" width="18.140625" customWidth="1"/>
    <col min="1283" max="1339" width="8.7109375" customWidth="1"/>
    <col min="1537" max="1537" width="4.42578125" customWidth="1"/>
    <col min="1538" max="1538" width="18.140625" customWidth="1"/>
    <col min="1539" max="1595" width="8.7109375" customWidth="1"/>
    <col min="1793" max="1793" width="4.42578125" customWidth="1"/>
    <col min="1794" max="1794" width="18.140625" customWidth="1"/>
    <col min="1795" max="1851" width="8.7109375" customWidth="1"/>
    <col min="2049" max="2049" width="4.42578125" customWidth="1"/>
    <col min="2050" max="2050" width="18.140625" customWidth="1"/>
    <col min="2051" max="2107" width="8.7109375" customWidth="1"/>
    <col min="2305" max="2305" width="4.42578125" customWidth="1"/>
    <col min="2306" max="2306" width="18.140625" customWidth="1"/>
    <col min="2307" max="2363" width="8.7109375" customWidth="1"/>
    <col min="2561" max="2561" width="4.42578125" customWidth="1"/>
    <col min="2562" max="2562" width="18.140625" customWidth="1"/>
    <col min="2563" max="2619" width="8.7109375" customWidth="1"/>
    <col min="2817" max="2817" width="4.42578125" customWidth="1"/>
    <col min="2818" max="2818" width="18.140625" customWidth="1"/>
    <col min="2819" max="2875" width="8.7109375" customWidth="1"/>
    <col min="3073" max="3073" width="4.42578125" customWidth="1"/>
    <col min="3074" max="3074" width="18.140625" customWidth="1"/>
    <col min="3075" max="3131" width="8.7109375" customWidth="1"/>
    <col min="3329" max="3329" width="4.42578125" customWidth="1"/>
    <col min="3330" max="3330" width="18.140625" customWidth="1"/>
    <col min="3331" max="3387" width="8.7109375" customWidth="1"/>
    <col min="3585" max="3585" width="4.42578125" customWidth="1"/>
    <col min="3586" max="3586" width="18.140625" customWidth="1"/>
    <col min="3587" max="3643" width="8.7109375" customWidth="1"/>
    <col min="3841" max="3841" width="4.42578125" customWidth="1"/>
    <col min="3842" max="3842" width="18.140625" customWidth="1"/>
    <col min="3843" max="3899" width="8.7109375" customWidth="1"/>
    <col min="4097" max="4097" width="4.42578125" customWidth="1"/>
    <col min="4098" max="4098" width="18.140625" customWidth="1"/>
    <col min="4099" max="4155" width="8.7109375" customWidth="1"/>
    <col min="4353" max="4353" width="4.42578125" customWidth="1"/>
    <col min="4354" max="4354" width="18.140625" customWidth="1"/>
    <col min="4355" max="4411" width="8.7109375" customWidth="1"/>
    <col min="4609" max="4609" width="4.42578125" customWidth="1"/>
    <col min="4610" max="4610" width="18.140625" customWidth="1"/>
    <col min="4611" max="4667" width="8.7109375" customWidth="1"/>
    <col min="4865" max="4865" width="4.42578125" customWidth="1"/>
    <col min="4866" max="4866" width="18.140625" customWidth="1"/>
    <col min="4867" max="4923" width="8.7109375" customWidth="1"/>
    <col min="5121" max="5121" width="4.42578125" customWidth="1"/>
    <col min="5122" max="5122" width="18.140625" customWidth="1"/>
    <col min="5123" max="5179" width="8.7109375" customWidth="1"/>
    <col min="5377" max="5377" width="4.42578125" customWidth="1"/>
    <col min="5378" max="5378" width="18.140625" customWidth="1"/>
    <col min="5379" max="5435" width="8.7109375" customWidth="1"/>
    <col min="5633" max="5633" width="4.42578125" customWidth="1"/>
    <col min="5634" max="5634" width="18.140625" customWidth="1"/>
    <col min="5635" max="5691" width="8.7109375" customWidth="1"/>
    <col min="5889" max="5889" width="4.42578125" customWidth="1"/>
    <col min="5890" max="5890" width="18.140625" customWidth="1"/>
    <col min="5891" max="5947" width="8.7109375" customWidth="1"/>
    <col min="6145" max="6145" width="4.42578125" customWidth="1"/>
    <col min="6146" max="6146" width="18.140625" customWidth="1"/>
    <col min="6147" max="6203" width="8.7109375" customWidth="1"/>
    <col min="6401" max="6401" width="4.42578125" customWidth="1"/>
    <col min="6402" max="6402" width="18.140625" customWidth="1"/>
    <col min="6403" max="6459" width="8.7109375" customWidth="1"/>
    <col min="6657" max="6657" width="4.42578125" customWidth="1"/>
    <col min="6658" max="6658" width="18.140625" customWidth="1"/>
    <col min="6659" max="6715" width="8.7109375" customWidth="1"/>
    <col min="6913" max="6913" width="4.42578125" customWidth="1"/>
    <col min="6914" max="6914" width="18.140625" customWidth="1"/>
    <col min="6915" max="6971" width="8.7109375" customWidth="1"/>
    <col min="7169" max="7169" width="4.42578125" customWidth="1"/>
    <col min="7170" max="7170" width="18.140625" customWidth="1"/>
    <col min="7171" max="7227" width="8.7109375" customWidth="1"/>
    <col min="7425" max="7425" width="4.42578125" customWidth="1"/>
    <col min="7426" max="7426" width="18.140625" customWidth="1"/>
    <col min="7427" max="7483" width="8.7109375" customWidth="1"/>
    <col min="7681" max="7681" width="4.42578125" customWidth="1"/>
    <col min="7682" max="7682" width="18.140625" customWidth="1"/>
    <col min="7683" max="7739" width="8.7109375" customWidth="1"/>
    <col min="7937" max="7937" width="4.42578125" customWidth="1"/>
    <col min="7938" max="7938" width="18.140625" customWidth="1"/>
    <col min="7939" max="7995" width="8.7109375" customWidth="1"/>
    <col min="8193" max="8193" width="4.42578125" customWidth="1"/>
    <col min="8194" max="8194" width="18.140625" customWidth="1"/>
    <col min="8195" max="8251" width="8.7109375" customWidth="1"/>
    <col min="8449" max="8449" width="4.42578125" customWidth="1"/>
    <col min="8450" max="8450" width="18.140625" customWidth="1"/>
    <col min="8451" max="8507" width="8.7109375" customWidth="1"/>
    <col min="8705" max="8705" width="4.42578125" customWidth="1"/>
    <col min="8706" max="8706" width="18.140625" customWidth="1"/>
    <col min="8707" max="8763" width="8.7109375" customWidth="1"/>
    <col min="8961" max="8961" width="4.42578125" customWidth="1"/>
    <col min="8962" max="8962" width="18.140625" customWidth="1"/>
    <col min="8963" max="9019" width="8.7109375" customWidth="1"/>
    <col min="9217" max="9217" width="4.42578125" customWidth="1"/>
    <col min="9218" max="9218" width="18.140625" customWidth="1"/>
    <col min="9219" max="9275" width="8.7109375" customWidth="1"/>
    <col min="9473" max="9473" width="4.42578125" customWidth="1"/>
    <col min="9474" max="9474" width="18.140625" customWidth="1"/>
    <col min="9475" max="9531" width="8.7109375" customWidth="1"/>
    <col min="9729" max="9729" width="4.42578125" customWidth="1"/>
    <col min="9730" max="9730" width="18.140625" customWidth="1"/>
    <col min="9731" max="9787" width="8.7109375" customWidth="1"/>
    <col min="9985" max="9985" width="4.42578125" customWidth="1"/>
    <col min="9986" max="9986" width="18.140625" customWidth="1"/>
    <col min="9987" max="10043" width="8.7109375" customWidth="1"/>
    <col min="10241" max="10241" width="4.42578125" customWidth="1"/>
    <col min="10242" max="10242" width="18.140625" customWidth="1"/>
    <col min="10243" max="10299" width="8.7109375" customWidth="1"/>
    <col min="10497" max="10497" width="4.42578125" customWidth="1"/>
    <col min="10498" max="10498" width="18.140625" customWidth="1"/>
    <col min="10499" max="10555" width="8.7109375" customWidth="1"/>
    <col min="10753" max="10753" width="4.42578125" customWidth="1"/>
    <col min="10754" max="10754" width="18.140625" customWidth="1"/>
    <col min="10755" max="10811" width="8.7109375" customWidth="1"/>
    <col min="11009" max="11009" width="4.42578125" customWidth="1"/>
    <col min="11010" max="11010" width="18.140625" customWidth="1"/>
    <col min="11011" max="11067" width="8.7109375" customWidth="1"/>
    <col min="11265" max="11265" width="4.42578125" customWidth="1"/>
    <col min="11266" max="11266" width="18.140625" customWidth="1"/>
    <col min="11267" max="11323" width="8.7109375" customWidth="1"/>
    <col min="11521" max="11521" width="4.42578125" customWidth="1"/>
    <col min="11522" max="11522" width="18.140625" customWidth="1"/>
    <col min="11523" max="11579" width="8.7109375" customWidth="1"/>
    <col min="11777" max="11777" width="4.42578125" customWidth="1"/>
    <col min="11778" max="11778" width="18.140625" customWidth="1"/>
    <col min="11779" max="11835" width="8.7109375" customWidth="1"/>
    <col min="12033" max="12033" width="4.42578125" customWidth="1"/>
    <col min="12034" max="12034" width="18.140625" customWidth="1"/>
    <col min="12035" max="12091" width="8.7109375" customWidth="1"/>
    <col min="12289" max="12289" width="4.42578125" customWidth="1"/>
    <col min="12290" max="12290" width="18.140625" customWidth="1"/>
    <col min="12291" max="12347" width="8.7109375" customWidth="1"/>
    <col min="12545" max="12545" width="4.42578125" customWidth="1"/>
    <col min="12546" max="12546" width="18.140625" customWidth="1"/>
    <col min="12547" max="12603" width="8.7109375" customWidth="1"/>
    <col min="12801" max="12801" width="4.42578125" customWidth="1"/>
    <col min="12802" max="12802" width="18.140625" customWidth="1"/>
    <col min="12803" max="12859" width="8.7109375" customWidth="1"/>
    <col min="13057" max="13057" width="4.42578125" customWidth="1"/>
    <col min="13058" max="13058" width="18.140625" customWidth="1"/>
    <col min="13059" max="13115" width="8.7109375" customWidth="1"/>
    <col min="13313" max="13313" width="4.42578125" customWidth="1"/>
    <col min="13314" max="13314" width="18.140625" customWidth="1"/>
    <col min="13315" max="13371" width="8.7109375" customWidth="1"/>
    <col min="13569" max="13569" width="4.42578125" customWidth="1"/>
    <col min="13570" max="13570" width="18.140625" customWidth="1"/>
    <col min="13571" max="13627" width="8.7109375" customWidth="1"/>
    <col min="13825" max="13825" width="4.42578125" customWidth="1"/>
    <col min="13826" max="13826" width="18.140625" customWidth="1"/>
    <col min="13827" max="13883" width="8.7109375" customWidth="1"/>
    <col min="14081" max="14081" width="4.42578125" customWidth="1"/>
    <col min="14082" max="14082" width="18.140625" customWidth="1"/>
    <col min="14083" max="14139" width="8.7109375" customWidth="1"/>
    <col min="14337" max="14337" width="4.42578125" customWidth="1"/>
    <col min="14338" max="14338" width="18.140625" customWidth="1"/>
    <col min="14339" max="14395" width="8.7109375" customWidth="1"/>
    <col min="14593" max="14593" width="4.42578125" customWidth="1"/>
    <col min="14594" max="14594" width="18.140625" customWidth="1"/>
    <col min="14595" max="14651" width="8.7109375" customWidth="1"/>
    <col min="14849" max="14849" width="4.42578125" customWidth="1"/>
    <col min="14850" max="14850" width="18.140625" customWidth="1"/>
    <col min="14851" max="14907" width="8.7109375" customWidth="1"/>
    <col min="15105" max="15105" width="4.42578125" customWidth="1"/>
    <col min="15106" max="15106" width="18.140625" customWidth="1"/>
    <col min="15107" max="15163" width="8.7109375" customWidth="1"/>
    <col min="15361" max="15361" width="4.42578125" customWidth="1"/>
    <col min="15362" max="15362" width="18.140625" customWidth="1"/>
    <col min="15363" max="15419" width="8.7109375" customWidth="1"/>
    <col min="15617" max="15617" width="4.42578125" customWidth="1"/>
    <col min="15618" max="15618" width="18.140625" customWidth="1"/>
    <col min="15619" max="15675" width="8.7109375" customWidth="1"/>
    <col min="15873" max="15873" width="4.42578125" customWidth="1"/>
    <col min="15874" max="15874" width="18.140625" customWidth="1"/>
    <col min="15875" max="15931" width="8.7109375" customWidth="1"/>
    <col min="16129" max="16129" width="4.42578125" customWidth="1"/>
    <col min="16130" max="16130" width="18.140625" customWidth="1"/>
    <col min="16131" max="16187" width="8.7109375" customWidth="1"/>
  </cols>
  <sheetData>
    <row r="1" spans="1:65" x14ac:dyDescent="0.25">
      <c r="C1" t="s">
        <v>68</v>
      </c>
      <c r="BC1" s="7" t="s">
        <v>69</v>
      </c>
      <c r="BK1" s="7" t="s">
        <v>69</v>
      </c>
    </row>
    <row r="2" spans="1:65" x14ac:dyDescent="0.25">
      <c r="C2" t="s">
        <v>140</v>
      </c>
      <c r="D2" t="s">
        <v>141</v>
      </c>
      <c r="E2" t="s">
        <v>46</v>
      </c>
      <c r="F2" t="s">
        <v>141</v>
      </c>
      <c r="G2" t="s">
        <v>44</v>
      </c>
      <c r="H2" t="s">
        <v>140</v>
      </c>
      <c r="I2" t="s">
        <v>63</v>
      </c>
      <c r="J2" t="s">
        <v>77</v>
      </c>
      <c r="K2" t="s">
        <v>78</v>
      </c>
      <c r="L2" t="s">
        <v>79</v>
      </c>
      <c r="M2" t="s">
        <v>80</v>
      </c>
      <c r="N2" t="s">
        <v>81</v>
      </c>
      <c r="O2" t="s">
        <v>82</v>
      </c>
      <c r="P2" t="s">
        <v>83</v>
      </c>
      <c r="Q2" t="s">
        <v>84</v>
      </c>
      <c r="R2" t="s">
        <v>85</v>
      </c>
      <c r="S2" t="s">
        <v>86</v>
      </c>
      <c r="T2" t="s">
        <v>87</v>
      </c>
      <c r="U2" t="s">
        <v>88</v>
      </c>
      <c r="V2" t="s">
        <v>89</v>
      </c>
      <c r="W2" t="s">
        <v>90</v>
      </c>
      <c r="X2" t="s">
        <v>91</v>
      </c>
      <c r="Y2" t="s">
        <v>92</v>
      </c>
      <c r="Z2" t="s">
        <v>93</v>
      </c>
      <c r="AA2" t="s">
        <v>94</v>
      </c>
      <c r="AB2" t="s">
        <v>95</v>
      </c>
      <c r="AC2" t="s">
        <v>135</v>
      </c>
      <c r="AD2" t="s">
        <v>95</v>
      </c>
      <c r="AE2" t="s">
        <v>97</v>
      </c>
      <c r="AF2" t="s">
        <v>98</v>
      </c>
      <c r="AG2" t="s">
        <v>99</v>
      </c>
      <c r="AH2" t="s">
        <v>87</v>
      </c>
      <c r="AI2" t="s">
        <v>100</v>
      </c>
      <c r="AJ2" t="s">
        <v>101</v>
      </c>
      <c r="AK2" t="s">
        <v>102</v>
      </c>
      <c r="AL2" t="s">
        <v>103</v>
      </c>
      <c r="AM2" t="s">
        <v>104</v>
      </c>
      <c r="AN2" t="s">
        <v>105</v>
      </c>
      <c r="AO2" t="s">
        <v>106</v>
      </c>
      <c r="AP2" t="s">
        <v>107</v>
      </c>
      <c r="AQ2" t="s">
        <v>108</v>
      </c>
      <c r="AR2" t="s">
        <v>109</v>
      </c>
      <c r="AS2" t="s">
        <v>136</v>
      </c>
      <c r="AT2" t="s">
        <v>137</v>
      </c>
      <c r="AU2" t="s">
        <v>112</v>
      </c>
      <c r="AV2" t="s">
        <v>113</v>
      </c>
      <c r="AW2" t="s">
        <v>114</v>
      </c>
      <c r="AX2" t="s">
        <v>115</v>
      </c>
      <c r="AY2" t="s">
        <v>116</v>
      </c>
      <c r="AZ2" t="s">
        <v>99</v>
      </c>
      <c r="BA2" t="s">
        <v>138</v>
      </c>
      <c r="BB2" t="s">
        <v>117</v>
      </c>
      <c r="BC2" s="7"/>
      <c r="BD2" t="s">
        <v>119</v>
      </c>
      <c r="BE2" t="s">
        <v>119</v>
      </c>
      <c r="BF2" t="s">
        <v>120</v>
      </c>
      <c r="BG2" t="s">
        <v>120</v>
      </c>
      <c r="BH2" t="s">
        <v>120</v>
      </c>
      <c r="BI2" t="s">
        <v>120</v>
      </c>
      <c r="BJ2" t="s">
        <v>120</v>
      </c>
      <c r="BK2" s="7"/>
    </row>
    <row r="3" spans="1:65" x14ac:dyDescent="0.25">
      <c r="C3" s="3">
        <v>43962</v>
      </c>
      <c r="D3" s="3">
        <v>43983</v>
      </c>
      <c r="E3" s="3">
        <v>43998</v>
      </c>
      <c r="F3" s="3">
        <v>44011</v>
      </c>
      <c r="G3" s="3">
        <v>44025</v>
      </c>
      <c r="H3" s="3">
        <v>44039</v>
      </c>
      <c r="I3" s="3">
        <v>44053</v>
      </c>
      <c r="J3" s="3">
        <v>40355</v>
      </c>
      <c r="K3" s="3">
        <v>40348</v>
      </c>
      <c r="L3" s="3">
        <v>40348</v>
      </c>
      <c r="M3" s="3">
        <v>40348</v>
      </c>
      <c r="N3" s="3">
        <v>40355</v>
      </c>
      <c r="O3" s="3">
        <v>40355</v>
      </c>
      <c r="P3" s="3">
        <v>40355</v>
      </c>
      <c r="Q3" s="3">
        <v>40355</v>
      </c>
      <c r="R3" s="3">
        <v>40334</v>
      </c>
      <c r="S3" s="3">
        <v>40334</v>
      </c>
      <c r="T3" s="3">
        <v>40320</v>
      </c>
      <c r="U3" s="3">
        <v>40320</v>
      </c>
      <c r="V3" s="3">
        <v>40388</v>
      </c>
      <c r="W3" s="3">
        <v>181.75</v>
      </c>
      <c r="X3" s="3">
        <v>40334</v>
      </c>
      <c r="Y3" s="3">
        <v>40334</v>
      </c>
      <c r="Z3" s="3">
        <v>40342</v>
      </c>
      <c r="AA3" s="3">
        <v>40342</v>
      </c>
      <c r="AB3" s="3">
        <v>40313</v>
      </c>
      <c r="AC3" s="3">
        <v>40313</v>
      </c>
      <c r="AD3" s="3">
        <v>40342</v>
      </c>
      <c r="AE3" s="3">
        <v>40342</v>
      </c>
      <c r="AF3" s="3">
        <v>40306</v>
      </c>
      <c r="AG3" s="3">
        <v>40369</v>
      </c>
      <c r="AH3" s="3">
        <v>40369</v>
      </c>
      <c r="AI3" s="3">
        <v>40369</v>
      </c>
      <c r="AJ3" s="3">
        <v>40369</v>
      </c>
      <c r="AK3" s="3">
        <v>40369</v>
      </c>
      <c r="AL3" s="3">
        <v>40369</v>
      </c>
      <c r="AM3" s="3">
        <v>40369</v>
      </c>
      <c r="AN3" s="3">
        <v>1155.5</v>
      </c>
      <c r="AO3" s="3">
        <v>40376</v>
      </c>
      <c r="AP3" s="3">
        <v>40376</v>
      </c>
      <c r="AQ3" s="3">
        <v>40377</v>
      </c>
      <c r="AR3" s="3">
        <v>40377</v>
      </c>
      <c r="AS3" s="3">
        <v>40390</v>
      </c>
      <c r="AT3" s="3">
        <v>40390</v>
      </c>
      <c r="AU3" s="3">
        <v>40390</v>
      </c>
      <c r="AV3" s="3">
        <v>40390</v>
      </c>
      <c r="AW3" s="3">
        <v>40390</v>
      </c>
      <c r="AX3" s="3">
        <v>40390</v>
      </c>
      <c r="AY3" s="3">
        <v>40383</v>
      </c>
      <c r="AZ3" s="3">
        <v>40383</v>
      </c>
      <c r="BA3" s="3">
        <v>40383</v>
      </c>
      <c r="BB3" s="3">
        <v>40383</v>
      </c>
      <c r="BC3" s="7"/>
      <c r="BD3" s="3">
        <v>40369</v>
      </c>
      <c r="BE3" s="3">
        <v>40377</v>
      </c>
      <c r="BF3" s="3">
        <v>40390</v>
      </c>
      <c r="BG3" s="3">
        <v>40397</v>
      </c>
      <c r="BH3" s="3">
        <v>40404</v>
      </c>
      <c r="BI3" s="3">
        <v>40411</v>
      </c>
      <c r="BJ3" s="3">
        <v>40418</v>
      </c>
      <c r="BK3" s="8"/>
    </row>
    <row r="4" spans="1:65" x14ac:dyDescent="0.25">
      <c r="A4">
        <v>1</v>
      </c>
      <c r="B4" s="9" t="s">
        <v>4</v>
      </c>
      <c r="C4">
        <v>284</v>
      </c>
      <c r="D4">
        <v>206</v>
      </c>
      <c r="E4">
        <v>413</v>
      </c>
      <c r="F4">
        <v>52</v>
      </c>
      <c r="H4">
        <v>120</v>
      </c>
      <c r="I4">
        <v>180</v>
      </c>
      <c r="K4">
        <v>470.5</v>
      </c>
      <c r="L4">
        <v>163.75</v>
      </c>
      <c r="M4">
        <v>847.75</v>
      </c>
      <c r="N4">
        <v>467.75</v>
      </c>
      <c r="O4">
        <v>1004.5</v>
      </c>
      <c r="P4">
        <v>706</v>
      </c>
      <c r="Q4">
        <v>1589.75</v>
      </c>
      <c r="T4">
        <v>79.75</v>
      </c>
      <c r="U4">
        <v>489.5</v>
      </c>
      <c r="V4">
        <v>181.75</v>
      </c>
      <c r="W4">
        <v>694.75</v>
      </c>
      <c r="X4">
        <v>55</v>
      </c>
      <c r="Y4">
        <v>374.75</v>
      </c>
      <c r="Z4">
        <v>577.25</v>
      </c>
      <c r="AA4">
        <v>1373.5</v>
      </c>
      <c r="AB4">
        <v>1829</v>
      </c>
      <c r="AC4">
        <v>417</v>
      </c>
      <c r="AD4">
        <v>1207.5</v>
      </c>
      <c r="AE4">
        <v>716.25</v>
      </c>
      <c r="AF4">
        <v>1361.25</v>
      </c>
      <c r="AG4">
        <v>227.25</v>
      </c>
      <c r="AH4">
        <v>6.25</v>
      </c>
      <c r="AI4">
        <v>193.75</v>
      </c>
      <c r="AJ4">
        <v>226.5</v>
      </c>
      <c r="AK4">
        <v>401.5</v>
      </c>
      <c r="AL4">
        <v>177.75</v>
      </c>
      <c r="AM4">
        <v>356.5</v>
      </c>
      <c r="AN4">
        <v>1155.5</v>
      </c>
      <c r="AO4" s="10">
        <v>69.25</v>
      </c>
      <c r="AP4" s="10">
        <v>729</v>
      </c>
      <c r="AQ4" s="10">
        <v>252</v>
      </c>
      <c r="AR4">
        <v>316</v>
      </c>
      <c r="AS4" s="10">
        <v>517.75</v>
      </c>
      <c r="AT4" s="10">
        <v>293.75</v>
      </c>
      <c r="AU4" s="10">
        <v>502</v>
      </c>
      <c r="AV4" s="10">
        <v>50.5</v>
      </c>
      <c r="AW4" s="10">
        <v>233</v>
      </c>
      <c r="AX4" s="10">
        <v>20.5</v>
      </c>
      <c r="AY4" s="10">
        <v>290.5</v>
      </c>
      <c r="AZ4" s="10">
        <v>321.25</v>
      </c>
      <c r="BA4" s="10">
        <v>56</v>
      </c>
      <c r="BB4" s="10">
        <v>234</v>
      </c>
      <c r="BC4" s="7">
        <f>SUM(C4:BB4)</f>
        <v>22492.75</v>
      </c>
      <c r="BD4" s="10">
        <v>1299.25</v>
      </c>
      <c r="BE4" s="10">
        <v>1612</v>
      </c>
      <c r="BF4" s="10">
        <v>1809.25</v>
      </c>
      <c r="BG4" s="10">
        <v>1075.25</v>
      </c>
      <c r="BH4" s="10">
        <v>1252.5</v>
      </c>
      <c r="BI4" s="10">
        <v>886.75</v>
      </c>
      <c r="BJ4" s="10">
        <v>1402</v>
      </c>
      <c r="BK4" s="7">
        <f t="shared" ref="BK4:BK14" si="0">SUM(BD4:BJ4)</f>
        <v>9337</v>
      </c>
      <c r="BL4">
        <v>1</v>
      </c>
      <c r="BM4" s="9" t="s">
        <v>4</v>
      </c>
    </row>
    <row r="5" spans="1:65" x14ac:dyDescent="0.25">
      <c r="A5">
        <v>2</v>
      </c>
      <c r="B5" s="9" t="s">
        <v>5</v>
      </c>
      <c r="C5">
        <v>94</v>
      </c>
      <c r="D5">
        <v>28</v>
      </c>
      <c r="E5">
        <v>91</v>
      </c>
      <c r="F5">
        <v>35</v>
      </c>
      <c r="G5">
        <v>37</v>
      </c>
      <c r="H5">
        <v>27</v>
      </c>
      <c r="I5">
        <v>10</v>
      </c>
      <c r="J5">
        <v>108.5</v>
      </c>
      <c r="K5">
        <v>174.5</v>
      </c>
      <c r="L5">
        <v>116.75</v>
      </c>
      <c r="M5">
        <v>405.5</v>
      </c>
      <c r="N5">
        <v>124.5</v>
      </c>
      <c r="O5">
        <v>401</v>
      </c>
      <c r="P5">
        <v>173.5</v>
      </c>
      <c r="Q5">
        <v>609.75</v>
      </c>
      <c r="U5">
        <v>45</v>
      </c>
      <c r="V5">
        <v>247.25</v>
      </c>
      <c r="W5">
        <v>587.75</v>
      </c>
      <c r="X5">
        <v>24</v>
      </c>
      <c r="Y5">
        <v>240</v>
      </c>
      <c r="Z5">
        <v>70.5</v>
      </c>
      <c r="AA5">
        <v>462.5</v>
      </c>
      <c r="AB5">
        <v>1294.75</v>
      </c>
      <c r="AC5">
        <v>381.5</v>
      </c>
      <c r="AD5">
        <v>462.75</v>
      </c>
      <c r="AE5">
        <v>218.25</v>
      </c>
      <c r="AF5">
        <v>286.25</v>
      </c>
      <c r="AG5">
        <v>184.75</v>
      </c>
      <c r="AH5">
        <v>62.5</v>
      </c>
      <c r="AI5">
        <v>280.5</v>
      </c>
      <c r="AJ5">
        <v>233.75</v>
      </c>
      <c r="AK5">
        <v>98.75</v>
      </c>
      <c r="AL5">
        <v>48.5</v>
      </c>
      <c r="AM5">
        <v>185.75</v>
      </c>
      <c r="AN5" s="10">
        <v>437.5</v>
      </c>
      <c r="AO5" s="10">
        <v>141.25</v>
      </c>
      <c r="AP5" s="10">
        <v>454.25</v>
      </c>
      <c r="AQ5" s="10">
        <v>103.75</v>
      </c>
      <c r="AR5">
        <v>246.5</v>
      </c>
      <c r="AS5" s="10"/>
      <c r="AU5" s="10">
        <v>102.75</v>
      </c>
      <c r="AV5" s="10">
        <v>38</v>
      </c>
      <c r="AW5" s="10">
        <v>41.25</v>
      </c>
      <c r="AX5" s="10">
        <v>44</v>
      </c>
      <c r="AY5" s="10">
        <v>40.25</v>
      </c>
      <c r="AZ5" s="10">
        <v>91</v>
      </c>
      <c r="BC5" s="7">
        <f t="shared" ref="BC5:BC20" si="1">SUM(C5:BB5)</f>
        <v>9591.5</v>
      </c>
      <c r="BD5">
        <v>614</v>
      </c>
      <c r="BE5" s="10">
        <v>453.75</v>
      </c>
      <c r="BF5">
        <v>486.5</v>
      </c>
      <c r="BG5">
        <v>394</v>
      </c>
      <c r="BH5">
        <v>358.5</v>
      </c>
      <c r="BI5">
        <v>535.5</v>
      </c>
      <c r="BJ5">
        <v>691.25</v>
      </c>
      <c r="BK5" s="7">
        <f t="shared" si="0"/>
        <v>3533.5</v>
      </c>
      <c r="BL5">
        <v>2</v>
      </c>
      <c r="BM5" s="9" t="s">
        <v>5</v>
      </c>
    </row>
    <row r="6" spans="1:65" x14ac:dyDescent="0.25">
      <c r="A6">
        <v>3</v>
      </c>
      <c r="B6" s="9" t="s">
        <v>6</v>
      </c>
      <c r="C6">
        <v>1418</v>
      </c>
      <c r="D6">
        <v>651</v>
      </c>
      <c r="E6">
        <v>567</v>
      </c>
      <c r="F6">
        <v>162</v>
      </c>
      <c r="G6">
        <v>158</v>
      </c>
      <c r="H6">
        <v>8</v>
      </c>
      <c r="I6">
        <v>0</v>
      </c>
      <c r="J6">
        <v>1065.5</v>
      </c>
      <c r="K6">
        <v>3087.5</v>
      </c>
      <c r="L6">
        <v>782.25</v>
      </c>
      <c r="M6">
        <v>2391.5</v>
      </c>
      <c r="N6">
        <v>509</v>
      </c>
      <c r="O6">
        <v>2710.25</v>
      </c>
      <c r="P6">
        <v>820.25</v>
      </c>
      <c r="Q6">
        <v>4050.25</v>
      </c>
      <c r="R6">
        <v>403.5</v>
      </c>
      <c r="S6">
        <v>1332.25</v>
      </c>
      <c r="T6">
        <v>376.25</v>
      </c>
      <c r="U6">
        <v>2032.5</v>
      </c>
      <c r="V6">
        <v>1798.25</v>
      </c>
      <c r="W6">
        <v>5781</v>
      </c>
      <c r="X6">
        <v>779.5</v>
      </c>
      <c r="Y6">
        <v>2392</v>
      </c>
      <c r="Z6">
        <v>427</v>
      </c>
      <c r="AA6">
        <v>3544.75</v>
      </c>
      <c r="AB6">
        <v>4480</v>
      </c>
      <c r="AC6">
        <v>841.25</v>
      </c>
      <c r="AD6">
        <v>3020.25</v>
      </c>
      <c r="AE6">
        <v>476.25</v>
      </c>
      <c r="AF6">
        <v>2657.5</v>
      </c>
      <c r="AG6">
        <v>1600.75</v>
      </c>
      <c r="AH6">
        <v>486.25</v>
      </c>
      <c r="AI6">
        <v>728.25</v>
      </c>
      <c r="AJ6">
        <v>484.75</v>
      </c>
      <c r="AK6">
        <v>1616</v>
      </c>
      <c r="AL6">
        <v>318.5</v>
      </c>
      <c r="AM6">
        <v>1310</v>
      </c>
      <c r="AN6" s="10">
        <v>4082.25</v>
      </c>
      <c r="AO6" s="10">
        <v>1731</v>
      </c>
      <c r="AP6" s="10">
        <v>4302.5</v>
      </c>
      <c r="AQ6" s="10">
        <v>424.75</v>
      </c>
      <c r="AR6">
        <v>345.75</v>
      </c>
      <c r="AS6" s="10">
        <v>2397.75</v>
      </c>
      <c r="AT6" s="10">
        <v>617.75</v>
      </c>
      <c r="AU6" s="10">
        <v>2522.75</v>
      </c>
      <c r="AV6" s="10">
        <v>887.5</v>
      </c>
      <c r="AW6" s="10">
        <v>1603.75</v>
      </c>
      <c r="AX6" s="10">
        <v>409.25</v>
      </c>
      <c r="AY6">
        <v>1208.75</v>
      </c>
      <c r="AZ6" s="10">
        <v>1497</v>
      </c>
      <c r="BA6" s="10">
        <v>246</v>
      </c>
      <c r="BB6" s="10">
        <v>1086.75</v>
      </c>
      <c r="BC6" s="7">
        <f t="shared" si="1"/>
        <v>78630.75</v>
      </c>
      <c r="BD6" s="10">
        <v>3397.75</v>
      </c>
      <c r="BE6" s="10">
        <v>3285</v>
      </c>
      <c r="BF6" s="10">
        <v>3151.25</v>
      </c>
      <c r="BG6" s="10">
        <v>2876.25</v>
      </c>
      <c r="BH6" s="10">
        <v>2937.75</v>
      </c>
      <c r="BI6" s="10">
        <v>2592</v>
      </c>
      <c r="BJ6" s="10">
        <v>2527.25</v>
      </c>
      <c r="BK6" s="7">
        <f t="shared" si="0"/>
        <v>20767.25</v>
      </c>
      <c r="BL6">
        <v>3</v>
      </c>
      <c r="BM6" s="9" t="s">
        <v>6</v>
      </c>
    </row>
    <row r="7" spans="1:65" x14ac:dyDescent="0.25">
      <c r="A7">
        <v>4</v>
      </c>
      <c r="B7" s="9" t="s">
        <v>7</v>
      </c>
      <c r="C7">
        <v>214</v>
      </c>
      <c r="D7">
        <v>304</v>
      </c>
      <c r="E7">
        <v>79</v>
      </c>
      <c r="F7">
        <v>69</v>
      </c>
      <c r="G7">
        <v>13</v>
      </c>
      <c r="H7">
        <v>10</v>
      </c>
      <c r="I7">
        <v>0</v>
      </c>
      <c r="J7">
        <v>176.75</v>
      </c>
      <c r="K7">
        <v>531.5</v>
      </c>
      <c r="L7">
        <v>76.75</v>
      </c>
      <c r="M7">
        <v>489.25</v>
      </c>
      <c r="N7">
        <v>53.75</v>
      </c>
      <c r="O7">
        <v>805</v>
      </c>
      <c r="P7">
        <v>63.75</v>
      </c>
      <c r="Q7">
        <v>1108.5</v>
      </c>
      <c r="T7">
        <v>113.25</v>
      </c>
      <c r="U7">
        <v>595.75</v>
      </c>
      <c r="V7">
        <v>97</v>
      </c>
      <c r="W7">
        <v>882.25</v>
      </c>
      <c r="X7">
        <v>163.25</v>
      </c>
      <c r="Y7">
        <v>651.5</v>
      </c>
      <c r="Z7">
        <v>193.75</v>
      </c>
      <c r="AA7">
        <v>1225</v>
      </c>
      <c r="AB7">
        <v>766.75</v>
      </c>
      <c r="AC7">
        <v>124.5</v>
      </c>
      <c r="AD7">
        <v>659.5</v>
      </c>
      <c r="AE7">
        <v>62.5</v>
      </c>
      <c r="AF7">
        <v>693.75</v>
      </c>
      <c r="AG7">
        <v>574.75</v>
      </c>
      <c r="AH7">
        <v>76</v>
      </c>
      <c r="AI7">
        <v>59.75</v>
      </c>
      <c r="AJ7">
        <v>169.75</v>
      </c>
      <c r="AK7">
        <v>536</v>
      </c>
      <c r="AL7">
        <v>45.5</v>
      </c>
      <c r="AM7">
        <v>123.75</v>
      </c>
      <c r="AN7" s="10">
        <v>1300.75</v>
      </c>
      <c r="AO7" s="10">
        <v>37.5</v>
      </c>
      <c r="AP7" s="10">
        <v>585.5</v>
      </c>
      <c r="AQ7" s="10">
        <v>15</v>
      </c>
      <c r="AR7">
        <v>9.75</v>
      </c>
      <c r="AS7" s="10">
        <v>569.25</v>
      </c>
      <c r="AT7" s="10">
        <v>57.5</v>
      </c>
      <c r="AU7" s="10">
        <v>571.5</v>
      </c>
      <c r="AV7" s="10">
        <v>8.75</v>
      </c>
      <c r="AW7" s="10">
        <v>452.75</v>
      </c>
      <c r="AX7" s="10">
        <v>75</v>
      </c>
      <c r="AY7" s="10">
        <v>281</v>
      </c>
      <c r="AZ7" s="10">
        <v>732.75</v>
      </c>
      <c r="BA7" s="10">
        <v>32.5</v>
      </c>
      <c r="BB7" s="10">
        <v>321</v>
      </c>
      <c r="BC7" s="7">
        <f t="shared" si="1"/>
        <v>16859</v>
      </c>
      <c r="BD7" s="10">
        <v>1368.5</v>
      </c>
      <c r="BE7" s="10">
        <v>695.75</v>
      </c>
      <c r="BF7" s="10">
        <v>1611</v>
      </c>
      <c r="BG7" s="10">
        <v>1054.5</v>
      </c>
      <c r="BH7" s="10">
        <v>1020.5</v>
      </c>
      <c r="BI7" s="10">
        <v>840</v>
      </c>
      <c r="BJ7" s="10">
        <v>673.75</v>
      </c>
      <c r="BK7" s="7">
        <f t="shared" si="0"/>
        <v>7264</v>
      </c>
      <c r="BL7">
        <v>4</v>
      </c>
      <c r="BM7" s="9" t="s">
        <v>7</v>
      </c>
    </row>
    <row r="8" spans="1:65" x14ac:dyDescent="0.25">
      <c r="A8">
        <v>5</v>
      </c>
      <c r="B8" s="9" t="s">
        <v>121</v>
      </c>
      <c r="C8">
        <v>61</v>
      </c>
      <c r="D8">
        <v>120</v>
      </c>
      <c r="E8">
        <v>100</v>
      </c>
      <c r="F8">
        <v>155</v>
      </c>
      <c r="G8">
        <v>43</v>
      </c>
      <c r="H8">
        <v>26</v>
      </c>
      <c r="I8">
        <v>45</v>
      </c>
      <c r="J8">
        <v>110.75</v>
      </c>
      <c r="K8">
        <v>539.5</v>
      </c>
      <c r="L8">
        <v>248.5</v>
      </c>
      <c r="M8">
        <v>650</v>
      </c>
      <c r="N8">
        <v>114.75</v>
      </c>
      <c r="O8">
        <v>731.25</v>
      </c>
      <c r="P8">
        <v>554</v>
      </c>
      <c r="Q8">
        <v>1453.75</v>
      </c>
      <c r="T8">
        <v>3.75</v>
      </c>
      <c r="U8">
        <v>455.5</v>
      </c>
      <c r="V8">
        <v>291.75</v>
      </c>
      <c r="W8">
        <v>1365.75</v>
      </c>
      <c r="X8">
        <v>107.5</v>
      </c>
      <c r="Y8">
        <v>773.25</v>
      </c>
      <c r="Z8">
        <v>243</v>
      </c>
      <c r="AA8">
        <v>939.25</v>
      </c>
      <c r="AB8">
        <v>704.25</v>
      </c>
      <c r="AC8">
        <v>75</v>
      </c>
      <c r="AD8">
        <v>766.25</v>
      </c>
      <c r="AE8">
        <v>258.25</v>
      </c>
      <c r="AF8">
        <v>637</v>
      </c>
      <c r="AG8">
        <v>748</v>
      </c>
      <c r="AH8">
        <v>149.25</v>
      </c>
      <c r="AI8">
        <v>176.75</v>
      </c>
      <c r="AJ8">
        <v>188.5</v>
      </c>
      <c r="AK8">
        <v>682.25</v>
      </c>
      <c r="AL8">
        <v>225</v>
      </c>
      <c r="AM8">
        <v>210.75</v>
      </c>
      <c r="AN8" s="10">
        <v>1182.5</v>
      </c>
      <c r="AO8" s="10">
        <v>84.25</v>
      </c>
      <c r="AP8" s="10">
        <v>758.75</v>
      </c>
      <c r="AQ8" s="10">
        <v>279</v>
      </c>
      <c r="AR8">
        <v>150.25</v>
      </c>
      <c r="AS8" s="10">
        <v>730.75</v>
      </c>
      <c r="AT8" s="10">
        <v>297.25</v>
      </c>
      <c r="AU8" s="10">
        <v>609.75</v>
      </c>
      <c r="AV8" s="10">
        <v>256.75</v>
      </c>
      <c r="AW8" s="10">
        <v>702</v>
      </c>
      <c r="AX8" s="10">
        <v>223</v>
      </c>
      <c r="AY8" s="10">
        <v>296.25</v>
      </c>
      <c r="AZ8" s="10">
        <v>369.25</v>
      </c>
      <c r="BA8" s="10">
        <v>171.25</v>
      </c>
      <c r="BB8" s="10">
        <v>419.75</v>
      </c>
      <c r="BC8" s="7">
        <f t="shared" si="1"/>
        <v>20484.25</v>
      </c>
      <c r="BD8" s="10">
        <v>923.49</v>
      </c>
      <c r="BE8" s="10">
        <v>599.99</v>
      </c>
      <c r="BF8" s="10">
        <v>1146.5</v>
      </c>
      <c r="BG8" s="10">
        <v>777.25</v>
      </c>
      <c r="BH8" s="10">
        <v>516.5</v>
      </c>
      <c r="BI8" s="10">
        <v>438.5</v>
      </c>
      <c r="BJ8" s="10">
        <v>295.25</v>
      </c>
      <c r="BK8" s="7">
        <f t="shared" si="0"/>
        <v>4697.4799999999996</v>
      </c>
      <c r="BL8">
        <v>5</v>
      </c>
      <c r="BM8" s="9" t="s">
        <v>121</v>
      </c>
    </row>
    <row r="9" spans="1:65" x14ac:dyDescent="0.25">
      <c r="A9">
        <v>6</v>
      </c>
      <c r="B9" s="9" t="s">
        <v>122</v>
      </c>
      <c r="C9">
        <v>75</v>
      </c>
      <c r="D9">
        <v>0</v>
      </c>
      <c r="E9">
        <v>0</v>
      </c>
      <c r="F9">
        <v>97</v>
      </c>
      <c r="G9">
        <v>0</v>
      </c>
      <c r="H9">
        <v>0</v>
      </c>
      <c r="I9">
        <v>0</v>
      </c>
      <c r="J9">
        <v>665.75</v>
      </c>
      <c r="K9">
        <v>1074.5</v>
      </c>
      <c r="L9">
        <v>91.5</v>
      </c>
      <c r="R9">
        <v>23</v>
      </c>
      <c r="S9">
        <v>324.75</v>
      </c>
      <c r="V9">
        <v>35.5</v>
      </c>
      <c r="W9">
        <v>1734</v>
      </c>
      <c r="AB9">
        <v>1529.25</v>
      </c>
      <c r="AC9">
        <v>402.25</v>
      </c>
      <c r="AF9">
        <v>1115.25</v>
      </c>
      <c r="AK9">
        <v>920.25</v>
      </c>
      <c r="AL9">
        <v>76</v>
      </c>
      <c r="AM9">
        <v>52.5</v>
      </c>
      <c r="AN9" s="10">
        <v>2111.5</v>
      </c>
      <c r="AO9" s="10">
        <v>379.5</v>
      </c>
      <c r="AP9" s="10">
        <v>1918.5</v>
      </c>
      <c r="AQ9" s="10"/>
      <c r="AS9" s="10">
        <v>631.75</v>
      </c>
      <c r="AT9" s="10">
        <v>177.75</v>
      </c>
      <c r="AU9" s="10">
        <v>901.5</v>
      </c>
      <c r="AV9" s="10">
        <v>191</v>
      </c>
      <c r="AW9" s="10">
        <v>550.25</v>
      </c>
      <c r="AX9" s="10">
        <v>136.75</v>
      </c>
      <c r="AY9" s="10">
        <v>281</v>
      </c>
      <c r="AZ9" s="10">
        <v>611.75</v>
      </c>
      <c r="BA9" s="10">
        <v>127.75</v>
      </c>
      <c r="BB9" s="10">
        <v>753.75</v>
      </c>
      <c r="BC9" s="7">
        <f t="shared" si="1"/>
        <v>16989.25</v>
      </c>
      <c r="BG9" s="10">
        <v>1053.5</v>
      </c>
      <c r="BH9" s="10">
        <v>747.75</v>
      </c>
      <c r="BI9" s="10">
        <v>616</v>
      </c>
      <c r="BJ9" s="10">
        <v>502.5</v>
      </c>
      <c r="BK9" s="7">
        <f t="shared" si="0"/>
        <v>2919.75</v>
      </c>
      <c r="BL9">
        <v>6</v>
      </c>
      <c r="BM9" s="9" t="s">
        <v>122</v>
      </c>
    </row>
    <row r="10" spans="1:65" x14ac:dyDescent="0.25">
      <c r="A10">
        <v>7</v>
      </c>
      <c r="B10" s="9" t="s">
        <v>123</v>
      </c>
      <c r="C10">
        <v>283</v>
      </c>
      <c r="D10">
        <v>147</v>
      </c>
      <c r="E10">
        <v>178</v>
      </c>
      <c r="F10">
        <v>119</v>
      </c>
      <c r="G10">
        <v>98</v>
      </c>
      <c r="H10">
        <v>65</v>
      </c>
      <c r="I10">
        <v>13</v>
      </c>
      <c r="K10">
        <v>99.75</v>
      </c>
      <c r="L10">
        <v>200</v>
      </c>
      <c r="M10">
        <v>1228.75</v>
      </c>
      <c r="N10">
        <v>727.5</v>
      </c>
      <c r="O10">
        <v>253</v>
      </c>
      <c r="P10">
        <v>978.5</v>
      </c>
      <c r="Q10">
        <v>140.75</v>
      </c>
      <c r="R10">
        <v>95.5</v>
      </c>
      <c r="S10">
        <v>171</v>
      </c>
      <c r="T10">
        <v>261</v>
      </c>
      <c r="U10">
        <v>992</v>
      </c>
      <c r="V10">
        <v>657</v>
      </c>
      <c r="W10">
        <v>77</v>
      </c>
      <c r="X10">
        <v>379.25</v>
      </c>
      <c r="Y10">
        <v>1262.75</v>
      </c>
      <c r="Z10">
        <v>950.5</v>
      </c>
      <c r="AA10">
        <v>219.75</v>
      </c>
      <c r="AB10">
        <v>1493.75</v>
      </c>
      <c r="AC10">
        <v>247.75</v>
      </c>
      <c r="AD10">
        <v>341.75</v>
      </c>
      <c r="AE10">
        <v>963</v>
      </c>
      <c r="AF10">
        <v>994</v>
      </c>
      <c r="AG10">
        <v>1085</v>
      </c>
      <c r="AH10">
        <v>300.25</v>
      </c>
      <c r="AI10">
        <v>569</v>
      </c>
      <c r="AJ10">
        <v>326.25</v>
      </c>
      <c r="AK10">
        <v>51.25</v>
      </c>
      <c r="AL10">
        <v>151.25</v>
      </c>
      <c r="AM10">
        <v>777.5</v>
      </c>
      <c r="AN10" s="10">
        <v>161.5</v>
      </c>
      <c r="AO10" s="10">
        <v>589</v>
      </c>
      <c r="AP10" s="10">
        <v>144.25</v>
      </c>
      <c r="AQ10" s="10">
        <v>592.25</v>
      </c>
      <c r="AR10">
        <v>731.75</v>
      </c>
      <c r="AS10" s="10">
        <v>54.25</v>
      </c>
      <c r="AT10" s="10">
        <v>227.75</v>
      </c>
      <c r="AU10" s="10">
        <v>16</v>
      </c>
      <c r="AV10" s="10">
        <v>476.25</v>
      </c>
      <c r="AW10" s="10">
        <v>23.5</v>
      </c>
      <c r="AX10" s="10">
        <v>242.75</v>
      </c>
      <c r="AY10" s="10">
        <v>215</v>
      </c>
      <c r="AZ10" s="10">
        <v>888.5</v>
      </c>
      <c r="BA10" s="10">
        <v>288.25</v>
      </c>
      <c r="BB10" s="10">
        <v>43.5</v>
      </c>
      <c r="BC10" s="7">
        <f t="shared" si="1"/>
        <v>21592.25</v>
      </c>
      <c r="BD10" s="10">
        <v>680.75</v>
      </c>
      <c r="BE10" s="10">
        <v>1413</v>
      </c>
      <c r="BF10" s="10">
        <v>1958.75</v>
      </c>
      <c r="BG10" s="10">
        <v>1425</v>
      </c>
      <c r="BH10" s="10">
        <v>1871.75</v>
      </c>
      <c r="BI10" s="10">
        <v>2065</v>
      </c>
      <c r="BJ10" s="10">
        <v>2554</v>
      </c>
      <c r="BK10" s="7">
        <f t="shared" si="0"/>
        <v>11968.25</v>
      </c>
      <c r="BL10">
        <v>7</v>
      </c>
      <c r="BM10" s="9" t="s">
        <v>123</v>
      </c>
    </row>
    <row r="11" spans="1:65" x14ac:dyDescent="0.25">
      <c r="A11">
        <v>8</v>
      </c>
      <c r="B11" s="9" t="s">
        <v>124</v>
      </c>
      <c r="C11">
        <v>19</v>
      </c>
      <c r="D11">
        <v>71</v>
      </c>
      <c r="E11">
        <v>121</v>
      </c>
      <c r="F11">
        <v>57</v>
      </c>
      <c r="G11">
        <v>31</v>
      </c>
      <c r="H11">
        <v>98</v>
      </c>
      <c r="I11">
        <v>106</v>
      </c>
      <c r="J11">
        <v>430.25</v>
      </c>
      <c r="K11">
        <v>1497.25</v>
      </c>
      <c r="L11">
        <v>405</v>
      </c>
      <c r="M11">
        <v>908</v>
      </c>
      <c r="N11">
        <v>150.25</v>
      </c>
      <c r="O11">
        <v>815.75</v>
      </c>
      <c r="P11">
        <v>457.5</v>
      </c>
      <c r="Q11">
        <v>1513.75</v>
      </c>
      <c r="T11">
        <v>235</v>
      </c>
      <c r="U11">
        <v>972</v>
      </c>
      <c r="V11">
        <v>806.25</v>
      </c>
      <c r="W11">
        <v>2318.5</v>
      </c>
      <c r="X11">
        <v>439</v>
      </c>
      <c r="Y11">
        <v>1330.75</v>
      </c>
      <c r="Z11">
        <v>395.75</v>
      </c>
      <c r="AA11">
        <v>1609.75</v>
      </c>
      <c r="AB11">
        <v>794.5</v>
      </c>
      <c r="AC11">
        <v>123.5</v>
      </c>
      <c r="AD11">
        <v>956.75</v>
      </c>
      <c r="AE11">
        <v>102.25</v>
      </c>
      <c r="AF11">
        <v>957.25</v>
      </c>
      <c r="AG11">
        <v>885.75</v>
      </c>
      <c r="AH11">
        <v>210.25</v>
      </c>
      <c r="AI11">
        <v>35</v>
      </c>
      <c r="AJ11">
        <v>92.5</v>
      </c>
      <c r="AK11">
        <v>1737.75</v>
      </c>
      <c r="AL11">
        <v>437.75</v>
      </c>
      <c r="AM11">
        <v>740.5</v>
      </c>
      <c r="AN11" s="10">
        <v>2362.75</v>
      </c>
      <c r="AO11" s="10">
        <v>1048.5</v>
      </c>
      <c r="AP11" s="10">
        <v>2697.75</v>
      </c>
      <c r="AQ11" s="10">
        <v>127</v>
      </c>
      <c r="AR11">
        <v>14.5</v>
      </c>
      <c r="AS11" s="10">
        <v>1566.25</v>
      </c>
      <c r="AT11" s="10">
        <v>431.75</v>
      </c>
      <c r="AU11" s="10">
        <v>1889.25</v>
      </c>
      <c r="AV11" s="10">
        <v>496.75</v>
      </c>
      <c r="AW11" s="10">
        <v>935.75</v>
      </c>
      <c r="AX11" s="10">
        <v>332.5</v>
      </c>
      <c r="AY11" s="10">
        <v>642</v>
      </c>
      <c r="AZ11" s="10">
        <v>683.5</v>
      </c>
      <c r="BA11" s="10">
        <v>235.75</v>
      </c>
      <c r="BB11" s="10">
        <v>1194.75</v>
      </c>
      <c r="BC11" s="7">
        <f t="shared" si="1"/>
        <v>36520.25</v>
      </c>
      <c r="BD11" s="10">
        <v>1055.25</v>
      </c>
      <c r="BE11" s="10">
        <v>924</v>
      </c>
      <c r="BF11" s="10">
        <v>1251</v>
      </c>
      <c r="BG11" s="10">
        <v>441.25</v>
      </c>
      <c r="BH11" s="10">
        <v>354</v>
      </c>
      <c r="BI11" s="10">
        <v>607</v>
      </c>
      <c r="BJ11" s="10">
        <v>307.75</v>
      </c>
      <c r="BK11" s="7">
        <f t="shared" si="0"/>
        <v>4940.25</v>
      </c>
      <c r="BL11">
        <v>8</v>
      </c>
      <c r="BM11" s="9" t="s">
        <v>124</v>
      </c>
    </row>
    <row r="12" spans="1:65" x14ac:dyDescent="0.25">
      <c r="A12">
        <v>9</v>
      </c>
      <c r="B12" s="9" t="s">
        <v>12</v>
      </c>
      <c r="C12">
        <v>857</v>
      </c>
      <c r="D12">
        <v>901</v>
      </c>
      <c r="E12">
        <v>115</v>
      </c>
      <c r="F12">
        <v>87</v>
      </c>
      <c r="G12">
        <v>64</v>
      </c>
      <c r="H12">
        <v>128</v>
      </c>
      <c r="I12">
        <v>7</v>
      </c>
      <c r="J12">
        <v>157</v>
      </c>
      <c r="K12">
        <v>194.25</v>
      </c>
      <c r="L12">
        <v>43.25</v>
      </c>
      <c r="M12">
        <v>374.75</v>
      </c>
      <c r="N12">
        <v>343.75</v>
      </c>
      <c r="O12">
        <v>576</v>
      </c>
      <c r="P12">
        <v>242.25</v>
      </c>
      <c r="Q12">
        <v>1112.75</v>
      </c>
      <c r="R12">
        <v>114.25</v>
      </c>
      <c r="S12">
        <v>327</v>
      </c>
      <c r="T12">
        <v>239</v>
      </c>
      <c r="U12">
        <v>700.5</v>
      </c>
      <c r="V12">
        <v>150.5</v>
      </c>
      <c r="W12">
        <v>460.25</v>
      </c>
      <c r="X12">
        <v>188.25</v>
      </c>
      <c r="Y12">
        <v>801.75</v>
      </c>
      <c r="Z12">
        <v>204.5</v>
      </c>
      <c r="AA12">
        <v>801</v>
      </c>
      <c r="AB12">
        <v>874</v>
      </c>
      <c r="AC12">
        <v>143</v>
      </c>
      <c r="AD12">
        <v>795</v>
      </c>
      <c r="AE12">
        <v>324.5</v>
      </c>
      <c r="AF12">
        <v>1225.5</v>
      </c>
      <c r="AG12">
        <v>582</v>
      </c>
      <c r="AH12">
        <v>192.25</v>
      </c>
      <c r="AI12">
        <v>386</v>
      </c>
      <c r="AJ12">
        <v>301</v>
      </c>
      <c r="AK12">
        <v>334.5</v>
      </c>
      <c r="AL12">
        <v>74.25</v>
      </c>
      <c r="AM12">
        <v>82.75</v>
      </c>
      <c r="AN12" s="10">
        <v>801.5</v>
      </c>
      <c r="AO12" s="10">
        <v>197.25</v>
      </c>
      <c r="AP12" s="10">
        <v>494.25</v>
      </c>
      <c r="AQ12" s="10">
        <v>316.75</v>
      </c>
      <c r="AR12">
        <v>417.25</v>
      </c>
      <c r="AS12" s="10">
        <v>271.25</v>
      </c>
      <c r="AT12" s="10">
        <v>149</v>
      </c>
      <c r="AU12" s="10">
        <v>195.5</v>
      </c>
      <c r="AV12" s="10">
        <v>109</v>
      </c>
      <c r="AW12" s="10">
        <v>52.5</v>
      </c>
      <c r="AX12" s="10">
        <v>108.75</v>
      </c>
      <c r="AY12" s="10">
        <v>347</v>
      </c>
      <c r="AZ12" s="10">
        <v>441</v>
      </c>
      <c r="BA12" s="10">
        <v>38</v>
      </c>
      <c r="BB12" s="10">
        <v>217.5</v>
      </c>
      <c r="BC12" s="7">
        <f t="shared" si="1"/>
        <v>18661.25</v>
      </c>
      <c r="BD12" s="10">
        <v>799.5</v>
      </c>
      <c r="BE12" s="10">
        <v>1359.5</v>
      </c>
      <c r="BF12" s="10">
        <v>1339.25</v>
      </c>
      <c r="BG12" s="10">
        <v>1000.25</v>
      </c>
      <c r="BH12" s="10">
        <v>850</v>
      </c>
      <c r="BI12" s="10">
        <v>678.75</v>
      </c>
      <c r="BJ12" s="10">
        <v>641</v>
      </c>
      <c r="BK12" s="7">
        <f t="shared" si="0"/>
        <v>6668.25</v>
      </c>
      <c r="BL12">
        <v>9</v>
      </c>
      <c r="BM12" s="9" t="s">
        <v>125</v>
      </c>
    </row>
    <row r="13" spans="1:65" x14ac:dyDescent="0.25">
      <c r="A13">
        <v>10</v>
      </c>
      <c r="B13" s="9"/>
      <c r="C13" t="s">
        <v>67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645</v>
      </c>
      <c r="K13">
        <v>532.25</v>
      </c>
      <c r="L13">
        <v>43</v>
      </c>
      <c r="M13">
        <v>142.5</v>
      </c>
      <c r="N13">
        <v>12.5</v>
      </c>
      <c r="O13">
        <v>227.5</v>
      </c>
      <c r="P13">
        <v>35.25</v>
      </c>
      <c r="Q13">
        <v>581</v>
      </c>
      <c r="R13">
        <v>127.25</v>
      </c>
      <c r="S13">
        <v>457</v>
      </c>
      <c r="V13">
        <v>265.5</v>
      </c>
      <c r="W13">
        <v>1615.75</v>
      </c>
      <c r="Z13">
        <v>162.5</v>
      </c>
      <c r="AA13">
        <v>873.25</v>
      </c>
      <c r="AB13">
        <v>1357.5</v>
      </c>
      <c r="AC13">
        <v>468</v>
      </c>
      <c r="AD13">
        <v>909</v>
      </c>
      <c r="AE13">
        <v>106.25</v>
      </c>
      <c r="AF13">
        <v>1457.5</v>
      </c>
      <c r="AI13">
        <v>73.75</v>
      </c>
      <c r="AJ13">
        <v>124.75</v>
      </c>
      <c r="AK13">
        <v>1014.5</v>
      </c>
      <c r="AL13">
        <v>111.75</v>
      </c>
      <c r="AM13">
        <v>149.25</v>
      </c>
      <c r="AN13" s="10">
        <v>1055</v>
      </c>
      <c r="AO13" s="10">
        <v>48.75</v>
      </c>
      <c r="AP13" s="10">
        <v>628</v>
      </c>
      <c r="AQ13" s="10">
        <v>33.75</v>
      </c>
      <c r="AR13">
        <v>56</v>
      </c>
      <c r="AS13" s="10">
        <v>854</v>
      </c>
      <c r="AT13" s="10">
        <v>86.25</v>
      </c>
      <c r="AU13" s="10">
        <v>359.75</v>
      </c>
      <c r="AV13" s="10">
        <v>33.5</v>
      </c>
      <c r="AW13" s="10">
        <v>305.5</v>
      </c>
      <c r="AX13" s="10">
        <v>45.75</v>
      </c>
      <c r="AY13" s="10">
        <v>252.25</v>
      </c>
      <c r="AZ13" s="10">
        <v>338.25</v>
      </c>
      <c r="BA13" s="10">
        <v>27</v>
      </c>
      <c r="BB13" s="10">
        <v>248.75</v>
      </c>
      <c r="BC13" s="7">
        <f t="shared" si="1"/>
        <v>15865</v>
      </c>
      <c r="BD13" s="10">
        <v>264</v>
      </c>
      <c r="BE13" s="10">
        <v>86.5</v>
      </c>
      <c r="BF13" s="10">
        <v>169.25</v>
      </c>
      <c r="BG13" s="10">
        <v>170.75</v>
      </c>
      <c r="BH13" s="10">
        <v>127.25</v>
      </c>
      <c r="BI13" s="10">
        <v>162.5</v>
      </c>
      <c r="BJ13" s="10">
        <v>87.25</v>
      </c>
      <c r="BK13" s="7">
        <f t="shared" si="0"/>
        <v>1067.5</v>
      </c>
      <c r="BL13">
        <v>10</v>
      </c>
      <c r="BM13" s="9" t="s">
        <v>126</v>
      </c>
    </row>
    <row r="14" spans="1:65" x14ac:dyDescent="0.25">
      <c r="A14">
        <v>11</v>
      </c>
      <c r="B14" s="9" t="s">
        <v>127</v>
      </c>
      <c r="C14">
        <v>80</v>
      </c>
      <c r="D14">
        <v>75</v>
      </c>
      <c r="E14">
        <v>213</v>
      </c>
      <c r="F14">
        <v>95</v>
      </c>
      <c r="G14">
        <v>92</v>
      </c>
      <c r="H14">
        <v>39</v>
      </c>
      <c r="I14">
        <v>19</v>
      </c>
      <c r="M14">
        <v>1307</v>
      </c>
      <c r="N14">
        <v>80</v>
      </c>
      <c r="O14">
        <v>994</v>
      </c>
      <c r="P14">
        <v>182.75</v>
      </c>
      <c r="Q14">
        <v>1891</v>
      </c>
      <c r="T14">
        <v>322.75</v>
      </c>
      <c r="U14">
        <v>1023.49</v>
      </c>
      <c r="X14">
        <v>411.25</v>
      </c>
      <c r="Y14">
        <v>1316.25</v>
      </c>
      <c r="Z14">
        <v>114.75</v>
      </c>
      <c r="AA14">
        <v>1445.5</v>
      </c>
      <c r="AD14">
        <v>1123.25</v>
      </c>
      <c r="AE14">
        <v>138.5</v>
      </c>
      <c r="AG14">
        <v>1000.5</v>
      </c>
      <c r="AH14">
        <v>277.5</v>
      </c>
      <c r="AI14">
        <v>164</v>
      </c>
      <c r="AJ14">
        <v>173</v>
      </c>
      <c r="AN14" s="10"/>
      <c r="AO14" s="10"/>
      <c r="AP14" s="10"/>
      <c r="AQ14" s="10">
        <v>295.25</v>
      </c>
      <c r="AR14">
        <v>500</v>
      </c>
      <c r="AS14" s="10"/>
      <c r="AT14" s="10"/>
      <c r="AU14" s="10"/>
      <c r="AV14" s="10"/>
      <c r="AW14" s="10"/>
      <c r="AX14" s="10"/>
      <c r="AY14" s="10"/>
      <c r="AZ14" s="10"/>
      <c r="BC14" s="7">
        <f t="shared" si="1"/>
        <v>13373.74</v>
      </c>
      <c r="BD14" s="10">
        <v>622.25</v>
      </c>
      <c r="BE14" s="10">
        <v>1045</v>
      </c>
      <c r="BF14" s="10">
        <v>816</v>
      </c>
      <c r="BK14" s="7">
        <f t="shared" si="0"/>
        <v>2483.25</v>
      </c>
      <c r="BL14">
        <v>11</v>
      </c>
      <c r="BM14" s="9" t="s">
        <v>127</v>
      </c>
    </row>
    <row r="15" spans="1:65" x14ac:dyDescent="0.25">
      <c r="A15">
        <v>14</v>
      </c>
      <c r="B15" s="9" t="s">
        <v>14</v>
      </c>
      <c r="C15">
        <v>404</v>
      </c>
      <c r="E15">
        <v>278</v>
      </c>
      <c r="G15">
        <v>38</v>
      </c>
      <c r="I15">
        <v>118</v>
      </c>
      <c r="AN15" s="10"/>
      <c r="BC15" s="7">
        <f t="shared" si="1"/>
        <v>838</v>
      </c>
      <c r="BK15" s="7"/>
      <c r="BL15">
        <v>14</v>
      </c>
      <c r="BM15" s="9" t="s">
        <v>128</v>
      </c>
    </row>
    <row r="16" spans="1:65" x14ac:dyDescent="0.25">
      <c r="A16">
        <v>17</v>
      </c>
      <c r="B16" s="9" t="s">
        <v>129</v>
      </c>
      <c r="C16">
        <v>0</v>
      </c>
      <c r="D16">
        <v>56</v>
      </c>
      <c r="E16">
        <v>33</v>
      </c>
      <c r="F16">
        <v>74</v>
      </c>
      <c r="G16">
        <v>117</v>
      </c>
      <c r="I16">
        <v>24</v>
      </c>
      <c r="M16">
        <v>284.25</v>
      </c>
      <c r="AN16" s="10"/>
      <c r="BC16" s="7">
        <f t="shared" si="1"/>
        <v>588.25</v>
      </c>
      <c r="BK16" s="7"/>
      <c r="BL16">
        <v>17</v>
      </c>
      <c r="BM16" s="9" t="s">
        <v>129</v>
      </c>
    </row>
    <row r="17" spans="1:65" x14ac:dyDescent="0.25">
      <c r="A17">
        <v>21</v>
      </c>
      <c r="B17" s="9" t="s">
        <v>33</v>
      </c>
      <c r="D17">
        <v>271</v>
      </c>
      <c r="F17">
        <v>13</v>
      </c>
      <c r="H17">
        <v>42</v>
      </c>
      <c r="M17">
        <v>386</v>
      </c>
      <c r="AN17" s="10"/>
      <c r="BC17" s="7">
        <f t="shared" si="1"/>
        <v>712</v>
      </c>
      <c r="BK17" s="7"/>
      <c r="BL17">
        <v>21</v>
      </c>
      <c r="BM17" s="9" t="s">
        <v>130</v>
      </c>
    </row>
    <row r="18" spans="1:65" x14ac:dyDescent="0.25">
      <c r="A18">
        <v>22</v>
      </c>
      <c r="B18" s="9" t="s">
        <v>131</v>
      </c>
      <c r="M18">
        <v>277.75</v>
      </c>
      <c r="AI18">
        <v>155</v>
      </c>
      <c r="AJ18">
        <v>131.5</v>
      </c>
      <c r="AN18" s="10"/>
      <c r="BC18" s="7">
        <f t="shared" si="1"/>
        <v>564.25</v>
      </c>
      <c r="BD18">
        <v>603.75</v>
      </c>
      <c r="BH18">
        <v>253.25</v>
      </c>
      <c r="BK18" s="7">
        <f>SUM(BD18:BJ18)</f>
        <v>857</v>
      </c>
      <c r="BL18">
        <v>22</v>
      </c>
      <c r="BM18" s="9" t="s">
        <v>131</v>
      </c>
    </row>
    <row r="19" spans="1:65" x14ac:dyDescent="0.25">
      <c r="A19">
        <v>23</v>
      </c>
      <c r="B19" s="9" t="s">
        <v>132</v>
      </c>
      <c r="M19">
        <v>331</v>
      </c>
      <c r="AN19" s="10"/>
      <c r="BC19" s="7">
        <f t="shared" si="1"/>
        <v>331</v>
      </c>
      <c r="BK19" s="7"/>
      <c r="BL19">
        <v>23</v>
      </c>
      <c r="BM19" s="9" t="s">
        <v>132</v>
      </c>
    </row>
    <row r="20" spans="1:65" x14ac:dyDescent="0.25">
      <c r="A20">
        <v>27</v>
      </c>
      <c r="B20" s="9" t="s">
        <v>133</v>
      </c>
      <c r="M20">
        <v>81</v>
      </c>
      <c r="AN20" s="10"/>
      <c r="BC20" s="7">
        <f t="shared" si="1"/>
        <v>81</v>
      </c>
      <c r="BK20" s="7"/>
      <c r="BL20">
        <v>27</v>
      </c>
      <c r="BM20" s="9" t="s">
        <v>133</v>
      </c>
    </row>
    <row r="21" spans="1:65" x14ac:dyDescent="0.25">
      <c r="A21">
        <v>28</v>
      </c>
      <c r="B21" s="9" t="s">
        <v>134</v>
      </c>
      <c r="AN21" s="10"/>
      <c r="BC21" s="11"/>
      <c r="BK21" s="7"/>
      <c r="BL21">
        <v>28</v>
      </c>
      <c r="BM21" s="9" t="s">
        <v>134</v>
      </c>
    </row>
    <row r="22" spans="1:65" x14ac:dyDescent="0.25">
      <c r="B22" s="9" t="s">
        <v>20</v>
      </c>
      <c r="C22" s="9">
        <f>SUM(C4:C21)</f>
        <v>3789</v>
      </c>
      <c r="D22" s="9">
        <f t="shared" ref="D22:BB22" si="2">SUM(D4:D21)</f>
        <v>2830</v>
      </c>
      <c r="E22" s="9">
        <f t="shared" si="2"/>
        <v>2188</v>
      </c>
      <c r="F22" s="9">
        <f t="shared" si="2"/>
        <v>1015</v>
      </c>
      <c r="G22" s="9">
        <f t="shared" si="2"/>
        <v>691</v>
      </c>
      <c r="H22" s="9">
        <f t="shared" si="2"/>
        <v>563</v>
      </c>
      <c r="I22" s="9">
        <f t="shared" si="2"/>
        <v>522</v>
      </c>
      <c r="J22" s="9">
        <f t="shared" si="2"/>
        <v>3359.5</v>
      </c>
      <c r="K22" s="9">
        <f t="shared" si="2"/>
        <v>8201.5</v>
      </c>
      <c r="L22" s="9">
        <f t="shared" si="2"/>
        <v>2170.75</v>
      </c>
      <c r="M22" s="9">
        <f t="shared" si="2"/>
        <v>10105</v>
      </c>
      <c r="N22" s="9">
        <f t="shared" si="2"/>
        <v>2583.75</v>
      </c>
      <c r="O22" s="9">
        <f t="shared" si="2"/>
        <v>8518.25</v>
      </c>
      <c r="P22" s="9">
        <f t="shared" si="2"/>
        <v>4213.75</v>
      </c>
      <c r="Q22" s="9">
        <f t="shared" si="2"/>
        <v>14051.25</v>
      </c>
      <c r="R22" s="9">
        <f t="shared" si="2"/>
        <v>763.5</v>
      </c>
      <c r="S22" s="9">
        <f t="shared" si="2"/>
        <v>2612</v>
      </c>
      <c r="T22" s="9">
        <f t="shared" si="2"/>
        <v>1630.75</v>
      </c>
      <c r="U22" s="9">
        <f t="shared" si="2"/>
        <v>7306.24</v>
      </c>
      <c r="V22" s="9">
        <f>SUM(V4:V21)</f>
        <v>4530.75</v>
      </c>
      <c r="W22" s="9">
        <f t="shared" si="2"/>
        <v>15517</v>
      </c>
      <c r="X22" s="9">
        <f t="shared" si="2"/>
        <v>2547</v>
      </c>
      <c r="Y22" s="9">
        <f t="shared" si="2"/>
        <v>9143</v>
      </c>
      <c r="Z22" s="9">
        <f t="shared" si="2"/>
        <v>3339.5</v>
      </c>
      <c r="AA22" s="9">
        <f t="shared" si="2"/>
        <v>12494.25</v>
      </c>
      <c r="AB22" s="9">
        <f t="shared" si="2"/>
        <v>15123.75</v>
      </c>
      <c r="AC22" s="9">
        <f t="shared" si="2"/>
        <v>3223.75</v>
      </c>
      <c r="AD22" s="9">
        <f t="shared" si="2"/>
        <v>10242</v>
      </c>
      <c r="AE22" s="9">
        <f t="shared" si="2"/>
        <v>3366</v>
      </c>
      <c r="AF22" s="9">
        <f t="shared" si="2"/>
        <v>11385.25</v>
      </c>
      <c r="AG22" s="9">
        <f t="shared" si="2"/>
        <v>6888.75</v>
      </c>
      <c r="AH22" s="9">
        <f t="shared" si="2"/>
        <v>1760.5</v>
      </c>
      <c r="AI22" s="9">
        <f t="shared" si="2"/>
        <v>2821.75</v>
      </c>
      <c r="AJ22" s="9">
        <f t="shared" si="2"/>
        <v>2452.25</v>
      </c>
      <c r="AK22" s="9">
        <f t="shared" si="2"/>
        <v>7392.75</v>
      </c>
      <c r="AL22" s="9">
        <f t="shared" si="2"/>
        <v>1666.25</v>
      </c>
      <c r="AM22" s="9">
        <f t="shared" si="2"/>
        <v>3989.25</v>
      </c>
      <c r="AN22" s="9">
        <f>SUM(AN4:AN21)</f>
        <v>14650.75</v>
      </c>
      <c r="AO22" s="9">
        <f t="shared" si="2"/>
        <v>4326.25</v>
      </c>
      <c r="AP22" s="9">
        <f t="shared" si="2"/>
        <v>12712.75</v>
      </c>
      <c r="AQ22" s="9">
        <f>SUM(AQ4:AQ21)</f>
        <v>2439.5</v>
      </c>
      <c r="AR22" s="9">
        <f t="shared" si="2"/>
        <v>2787.75</v>
      </c>
      <c r="AS22" s="9">
        <f t="shared" si="2"/>
        <v>7593</v>
      </c>
      <c r="AT22" s="9">
        <f t="shared" si="2"/>
        <v>2338.75</v>
      </c>
      <c r="AU22" s="9">
        <f t="shared" si="2"/>
        <v>7670.75</v>
      </c>
      <c r="AV22" s="9">
        <f t="shared" si="2"/>
        <v>2548</v>
      </c>
      <c r="AW22" s="9">
        <f t="shared" si="2"/>
        <v>4900.25</v>
      </c>
      <c r="AX22" s="9">
        <f t="shared" si="2"/>
        <v>1638.25</v>
      </c>
      <c r="AY22" s="9">
        <f t="shared" si="2"/>
        <v>3854</v>
      </c>
      <c r="AZ22" s="9">
        <f t="shared" si="2"/>
        <v>5974.25</v>
      </c>
      <c r="BA22" s="9">
        <f t="shared" si="2"/>
        <v>1222.5</v>
      </c>
      <c r="BB22" s="9">
        <f t="shared" si="2"/>
        <v>4519.75</v>
      </c>
      <c r="BC22" s="11">
        <f>SUM(C22:BB22)</f>
        <v>274174.49</v>
      </c>
      <c r="BD22" s="9">
        <f t="shared" ref="BD22:BJ22" si="3">SUM(BD4:BD21)</f>
        <v>11628.49</v>
      </c>
      <c r="BE22" s="9">
        <f t="shared" si="3"/>
        <v>11474.49</v>
      </c>
      <c r="BF22" s="9">
        <f t="shared" si="3"/>
        <v>13738.75</v>
      </c>
      <c r="BG22" s="9">
        <f t="shared" si="3"/>
        <v>10268</v>
      </c>
      <c r="BH22" s="9">
        <f t="shared" si="3"/>
        <v>10289.75</v>
      </c>
      <c r="BI22" s="9">
        <f t="shared" si="3"/>
        <v>9422</v>
      </c>
      <c r="BJ22" s="9">
        <f t="shared" si="3"/>
        <v>9682</v>
      </c>
      <c r="BK22" s="7">
        <f>SUM(BD22:BJ22)</f>
        <v>76503.48</v>
      </c>
      <c r="BM22" s="9" t="s">
        <v>20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DDBA9-82AF-4356-9E04-F9DFD1E064CC}">
  <dimension ref="A1:I28"/>
  <sheetViews>
    <sheetView workbookViewId="0">
      <selection activeCell="M26" sqref="M26"/>
    </sheetView>
  </sheetViews>
  <sheetFormatPr defaultRowHeight="15" x14ac:dyDescent="0.25"/>
  <sheetData>
    <row r="1" spans="1:9" x14ac:dyDescent="0.25">
      <c r="C1" t="s">
        <v>202</v>
      </c>
      <c r="E1">
        <v>2022</v>
      </c>
      <c r="G1" t="s">
        <v>203</v>
      </c>
      <c r="I1">
        <v>1</v>
      </c>
    </row>
    <row r="3" spans="1:9" x14ac:dyDescent="0.25">
      <c r="A3" t="s">
        <v>173</v>
      </c>
      <c r="B3" t="s">
        <v>0</v>
      </c>
      <c r="D3" t="s">
        <v>174</v>
      </c>
      <c r="F3" t="s">
        <v>175</v>
      </c>
      <c r="H3" t="s">
        <v>176</v>
      </c>
    </row>
    <row r="5" spans="1:9" x14ac:dyDescent="0.25">
      <c r="A5" s="3">
        <v>44702</v>
      </c>
      <c r="B5" t="s">
        <v>196</v>
      </c>
      <c r="D5">
        <v>7547</v>
      </c>
      <c r="E5" t="s">
        <v>177</v>
      </c>
      <c r="F5">
        <v>476</v>
      </c>
      <c r="H5">
        <v>15.86</v>
      </c>
    </row>
    <row r="6" spans="1:9" x14ac:dyDescent="0.25">
      <c r="D6">
        <v>3103</v>
      </c>
      <c r="E6" t="s">
        <v>178</v>
      </c>
      <c r="F6">
        <v>300</v>
      </c>
      <c r="H6">
        <v>10.34</v>
      </c>
    </row>
    <row r="7" spans="1:9" x14ac:dyDescent="0.25">
      <c r="D7">
        <v>10650</v>
      </c>
      <c r="E7" t="s">
        <v>179</v>
      </c>
      <c r="F7">
        <v>776</v>
      </c>
      <c r="H7">
        <v>13.72</v>
      </c>
    </row>
    <row r="9" spans="1:9" x14ac:dyDescent="0.25">
      <c r="A9" s="3">
        <v>44723</v>
      </c>
      <c r="B9" t="s">
        <v>196</v>
      </c>
      <c r="D9">
        <v>7286</v>
      </c>
      <c r="E9" t="s">
        <v>177</v>
      </c>
      <c r="F9">
        <v>541</v>
      </c>
      <c r="H9">
        <v>13.47</v>
      </c>
    </row>
    <row r="10" spans="1:9" x14ac:dyDescent="0.25">
      <c r="D10">
        <v>4726</v>
      </c>
      <c r="E10" t="s">
        <v>201</v>
      </c>
      <c r="F10">
        <v>453</v>
      </c>
      <c r="H10">
        <v>10.43</v>
      </c>
    </row>
    <row r="11" spans="1:9" x14ac:dyDescent="0.25">
      <c r="A11" s="3" t="s">
        <v>67</v>
      </c>
      <c r="B11" t="s">
        <v>67</v>
      </c>
      <c r="D11">
        <v>12012</v>
      </c>
      <c r="E11" t="s">
        <v>20</v>
      </c>
      <c r="F11">
        <v>994</v>
      </c>
      <c r="H11">
        <v>12.08</v>
      </c>
    </row>
    <row r="13" spans="1:9" x14ac:dyDescent="0.25">
      <c r="A13" s="3">
        <v>44744</v>
      </c>
      <c r="B13" t="s">
        <v>196</v>
      </c>
      <c r="D13">
        <v>3658</v>
      </c>
      <c r="E13" t="s">
        <v>177</v>
      </c>
      <c r="F13">
        <v>428</v>
      </c>
      <c r="H13">
        <v>8.5500000000000007</v>
      </c>
    </row>
    <row r="14" spans="1:9" x14ac:dyDescent="0.25">
      <c r="D14">
        <v>2333</v>
      </c>
      <c r="E14" t="s">
        <v>178</v>
      </c>
      <c r="F14">
        <v>365</v>
      </c>
      <c r="H14">
        <v>6.39</v>
      </c>
    </row>
    <row r="15" spans="1:9" x14ac:dyDescent="0.25">
      <c r="D15">
        <v>5991</v>
      </c>
      <c r="E15" t="s">
        <v>20</v>
      </c>
      <c r="F15">
        <v>793</v>
      </c>
      <c r="H15">
        <v>7.55</v>
      </c>
    </row>
    <row r="17" spans="1:8" x14ac:dyDescent="0.25">
      <c r="A17" s="3">
        <v>44766</v>
      </c>
      <c r="B17" t="s">
        <v>170</v>
      </c>
      <c r="D17">
        <v>1923</v>
      </c>
      <c r="E17" t="s">
        <v>177</v>
      </c>
      <c r="F17">
        <v>263</v>
      </c>
      <c r="H17">
        <v>7.31</v>
      </c>
    </row>
    <row r="18" spans="1:8" x14ac:dyDescent="0.25">
      <c r="D18">
        <v>5019</v>
      </c>
      <c r="E18" t="s">
        <v>180</v>
      </c>
      <c r="F18">
        <v>284</v>
      </c>
      <c r="H18">
        <v>17.670000000000002</v>
      </c>
    </row>
    <row r="19" spans="1:8" x14ac:dyDescent="0.25">
      <c r="A19" s="3"/>
      <c r="D19">
        <v>6942</v>
      </c>
      <c r="E19" t="s">
        <v>215</v>
      </c>
      <c r="F19">
        <v>547</v>
      </c>
      <c r="H19">
        <v>12.69</v>
      </c>
    </row>
    <row r="21" spans="1:8" x14ac:dyDescent="0.25">
      <c r="A21" s="3">
        <v>44808</v>
      </c>
      <c r="B21" t="s">
        <v>170</v>
      </c>
      <c r="D21">
        <v>113</v>
      </c>
      <c r="E21" t="s">
        <v>177</v>
      </c>
      <c r="F21">
        <v>31</v>
      </c>
      <c r="H21">
        <v>3.65</v>
      </c>
    </row>
    <row r="22" spans="1:8" x14ac:dyDescent="0.25">
      <c r="D22">
        <v>3730</v>
      </c>
      <c r="E22" t="s">
        <v>180</v>
      </c>
      <c r="F22">
        <v>275</v>
      </c>
      <c r="H22">
        <v>13.56</v>
      </c>
    </row>
    <row r="23" spans="1:8" x14ac:dyDescent="0.25">
      <c r="D23">
        <v>3843</v>
      </c>
      <c r="E23" t="s">
        <v>20</v>
      </c>
      <c r="F23">
        <v>306</v>
      </c>
      <c r="H23">
        <v>12.56</v>
      </c>
    </row>
    <row r="24" spans="1:8" ht="13.5" customHeight="1" x14ac:dyDescent="0.25"/>
    <row r="25" spans="1:8" x14ac:dyDescent="0.25">
      <c r="B25" t="s">
        <v>20</v>
      </c>
      <c r="D25">
        <v>20527</v>
      </c>
      <c r="E25" t="s">
        <v>177</v>
      </c>
      <c r="F25">
        <v>1739</v>
      </c>
      <c r="H25">
        <v>11.8</v>
      </c>
    </row>
    <row r="26" spans="1:8" x14ac:dyDescent="0.25">
      <c r="D26">
        <v>10162</v>
      </c>
      <c r="E26" t="s">
        <v>178</v>
      </c>
      <c r="F26">
        <v>1118</v>
      </c>
      <c r="H26">
        <v>9.09</v>
      </c>
    </row>
    <row r="27" spans="1:8" x14ac:dyDescent="0.25">
      <c r="D27">
        <v>8749</v>
      </c>
      <c r="E27" t="s">
        <v>180</v>
      </c>
      <c r="F27">
        <v>559</v>
      </c>
      <c r="H27">
        <v>15.65</v>
      </c>
    </row>
    <row r="28" spans="1:8" x14ac:dyDescent="0.25">
      <c r="D28">
        <v>39438</v>
      </c>
      <c r="E28" t="s">
        <v>181</v>
      </c>
      <c r="F28">
        <v>3416</v>
      </c>
      <c r="H28">
        <v>11.55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10891-0CDD-41CE-AD2F-2CFEC4DD42E2}">
  <dimension ref="A1:I30"/>
  <sheetViews>
    <sheetView workbookViewId="0">
      <selection activeCell="I32" sqref="I32"/>
    </sheetView>
  </sheetViews>
  <sheetFormatPr defaultRowHeight="15" x14ac:dyDescent="0.25"/>
  <sheetData>
    <row r="1" spans="1:9" x14ac:dyDescent="0.25">
      <c r="B1" t="s">
        <v>224</v>
      </c>
      <c r="D1">
        <v>2022</v>
      </c>
      <c r="F1" t="s">
        <v>199</v>
      </c>
      <c r="I1">
        <v>2</v>
      </c>
    </row>
    <row r="3" spans="1:9" x14ac:dyDescent="0.25">
      <c r="A3" t="s">
        <v>173</v>
      </c>
      <c r="B3" t="s">
        <v>0</v>
      </c>
      <c r="D3" t="s">
        <v>182</v>
      </c>
      <c r="F3" t="s">
        <v>183</v>
      </c>
      <c r="H3" t="s">
        <v>184</v>
      </c>
    </row>
    <row r="4" spans="1:9" x14ac:dyDescent="0.25">
      <c r="D4" t="s">
        <v>204</v>
      </c>
      <c r="H4" t="s">
        <v>185</v>
      </c>
    </row>
    <row r="5" spans="1:9" x14ac:dyDescent="0.25">
      <c r="A5" s="3">
        <v>44702</v>
      </c>
      <c r="B5" t="s">
        <v>44</v>
      </c>
      <c r="D5">
        <v>16401</v>
      </c>
      <c r="E5" t="s">
        <v>186</v>
      </c>
      <c r="F5">
        <v>476</v>
      </c>
      <c r="H5">
        <v>34.46</v>
      </c>
    </row>
    <row r="6" spans="1:9" x14ac:dyDescent="0.25">
      <c r="D6">
        <v>1198.5</v>
      </c>
      <c r="E6" t="s">
        <v>187</v>
      </c>
      <c r="F6">
        <v>300</v>
      </c>
      <c r="H6">
        <v>4</v>
      </c>
    </row>
    <row r="7" spans="1:9" x14ac:dyDescent="0.25">
      <c r="D7">
        <v>17599.7</v>
      </c>
      <c r="E7" t="s">
        <v>20</v>
      </c>
      <c r="F7">
        <v>776</v>
      </c>
      <c r="H7">
        <v>22.68</v>
      </c>
    </row>
    <row r="9" spans="1:9" x14ac:dyDescent="0.25">
      <c r="A9" s="3">
        <v>44723</v>
      </c>
      <c r="B9" t="s">
        <v>44</v>
      </c>
      <c r="D9">
        <v>15093.85</v>
      </c>
      <c r="E9" t="s">
        <v>177</v>
      </c>
      <c r="F9">
        <v>541</v>
      </c>
      <c r="H9">
        <v>27.9</v>
      </c>
    </row>
    <row r="10" spans="1:9" x14ac:dyDescent="0.25">
      <c r="D10">
        <v>1522</v>
      </c>
      <c r="E10" t="s">
        <v>187</v>
      </c>
      <c r="F10">
        <v>453</v>
      </c>
      <c r="H10">
        <v>3.36</v>
      </c>
    </row>
    <row r="11" spans="1:9" x14ac:dyDescent="0.25">
      <c r="A11" s="3" t="s">
        <v>67</v>
      </c>
      <c r="B11" t="s">
        <v>67</v>
      </c>
      <c r="C11" t="s">
        <v>67</v>
      </c>
      <c r="D11">
        <v>16615.849999999999</v>
      </c>
      <c r="E11" t="s">
        <v>20</v>
      </c>
      <c r="F11">
        <v>994</v>
      </c>
      <c r="H11">
        <v>16.72</v>
      </c>
    </row>
    <row r="13" spans="1:9" x14ac:dyDescent="0.25">
      <c r="A13" s="3">
        <v>44744</v>
      </c>
      <c r="B13" t="s">
        <v>44</v>
      </c>
      <c r="D13">
        <v>7981.3</v>
      </c>
      <c r="E13" t="s">
        <v>177</v>
      </c>
      <c r="F13">
        <v>428</v>
      </c>
      <c r="H13">
        <v>18.649999999999999</v>
      </c>
    </row>
    <row r="14" spans="1:9" x14ac:dyDescent="0.25">
      <c r="D14">
        <v>848.75</v>
      </c>
      <c r="E14" t="s">
        <v>214</v>
      </c>
      <c r="F14">
        <v>365</v>
      </c>
      <c r="H14">
        <v>2.33</v>
      </c>
    </row>
    <row r="15" spans="1:9" x14ac:dyDescent="0.25">
      <c r="A15" s="3"/>
      <c r="D15">
        <v>8830.0499999999993</v>
      </c>
      <c r="E15" t="s">
        <v>20</v>
      </c>
      <c r="F15">
        <v>793</v>
      </c>
      <c r="H15">
        <v>11.13</v>
      </c>
    </row>
    <row r="17" spans="1:8" x14ac:dyDescent="0.25">
      <c r="A17" s="3">
        <v>44766</v>
      </c>
      <c r="B17" t="s">
        <v>170</v>
      </c>
      <c r="D17">
        <v>4330.3999999999996</v>
      </c>
      <c r="E17" t="s">
        <v>186</v>
      </c>
      <c r="F17">
        <v>263</v>
      </c>
      <c r="H17">
        <v>16.47</v>
      </c>
    </row>
    <row r="18" spans="1:8" x14ac:dyDescent="0.25">
      <c r="D18">
        <v>11059.2</v>
      </c>
      <c r="E18" t="s">
        <v>188</v>
      </c>
      <c r="F18">
        <v>284</v>
      </c>
      <c r="H18">
        <v>38.94</v>
      </c>
    </row>
    <row r="19" spans="1:8" x14ac:dyDescent="0.25">
      <c r="D19">
        <v>15389.6</v>
      </c>
      <c r="E19" t="s">
        <v>20</v>
      </c>
      <c r="F19">
        <v>547</v>
      </c>
      <c r="H19">
        <v>28.13</v>
      </c>
    </row>
    <row r="21" spans="1:8" x14ac:dyDescent="0.25">
      <c r="A21" s="3">
        <v>44443</v>
      </c>
      <c r="B21" t="s">
        <v>170</v>
      </c>
      <c r="D21">
        <v>266.89999999999998</v>
      </c>
      <c r="E21" t="s">
        <v>225</v>
      </c>
      <c r="F21">
        <v>31</v>
      </c>
      <c r="H21">
        <v>8.6</v>
      </c>
    </row>
    <row r="22" spans="1:8" x14ac:dyDescent="0.25">
      <c r="D22">
        <v>7515.75</v>
      </c>
      <c r="E22" t="s">
        <v>188</v>
      </c>
      <c r="F22">
        <v>275</v>
      </c>
      <c r="H22">
        <v>27.33</v>
      </c>
    </row>
    <row r="23" spans="1:8" x14ac:dyDescent="0.25">
      <c r="D23">
        <v>7782.65</v>
      </c>
      <c r="E23" t="s">
        <v>20</v>
      </c>
      <c r="F23">
        <v>306</v>
      </c>
      <c r="H23">
        <v>25.43</v>
      </c>
    </row>
    <row r="25" spans="1:8" x14ac:dyDescent="0.25">
      <c r="B25" t="s">
        <v>20</v>
      </c>
      <c r="D25">
        <v>44073.65</v>
      </c>
      <c r="E25" t="s">
        <v>186</v>
      </c>
      <c r="F25">
        <v>1739</v>
      </c>
      <c r="H25">
        <v>25.34</v>
      </c>
    </row>
    <row r="26" spans="1:8" x14ac:dyDescent="0.25">
      <c r="D26">
        <v>3569.25</v>
      </c>
      <c r="E26" t="s">
        <v>187</v>
      </c>
      <c r="F26">
        <v>1118</v>
      </c>
      <c r="H26">
        <v>3.19</v>
      </c>
    </row>
    <row r="27" spans="1:8" x14ac:dyDescent="0.25">
      <c r="D27">
        <v>18574.95</v>
      </c>
      <c r="E27" t="s">
        <v>188</v>
      </c>
      <c r="F27">
        <v>559</v>
      </c>
      <c r="H27">
        <v>33.229999999999997</v>
      </c>
    </row>
    <row r="28" spans="1:8" x14ac:dyDescent="0.25">
      <c r="D28">
        <v>66217.850000000006</v>
      </c>
      <c r="E28" t="s">
        <v>20</v>
      </c>
      <c r="F28">
        <v>3416</v>
      </c>
      <c r="H28">
        <v>19.38</v>
      </c>
    </row>
    <row r="29" spans="1:8" x14ac:dyDescent="0.25">
      <c r="E29" t="s">
        <v>67</v>
      </c>
      <c r="F29" t="s">
        <v>67</v>
      </c>
    </row>
    <row r="30" spans="1:8" x14ac:dyDescent="0.25">
      <c r="A30" s="3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20244-6A2A-4103-A372-84E3B794B253}">
  <dimension ref="A1:I31"/>
  <sheetViews>
    <sheetView workbookViewId="0">
      <selection activeCell="H16" sqref="H16"/>
    </sheetView>
  </sheetViews>
  <sheetFormatPr defaultRowHeight="15" x14ac:dyDescent="0.25"/>
  <sheetData>
    <row r="1" spans="1:9" x14ac:dyDescent="0.25">
      <c r="B1" t="s">
        <v>226</v>
      </c>
      <c r="I1">
        <v>3</v>
      </c>
    </row>
    <row r="3" spans="1:9" x14ac:dyDescent="0.25">
      <c r="A3" t="s">
        <v>173</v>
      </c>
      <c r="B3" t="s">
        <v>0</v>
      </c>
      <c r="D3" t="s">
        <v>189</v>
      </c>
      <c r="F3" t="s">
        <v>190</v>
      </c>
      <c r="H3" t="s">
        <v>35</v>
      </c>
    </row>
    <row r="4" spans="1:9" x14ac:dyDescent="0.25">
      <c r="D4" t="s">
        <v>206</v>
      </c>
      <c r="H4" t="s">
        <v>185</v>
      </c>
      <c r="I4" t="s">
        <v>207</v>
      </c>
    </row>
    <row r="6" spans="1:9" x14ac:dyDescent="0.25">
      <c r="A6" s="3">
        <v>44702</v>
      </c>
      <c r="B6" t="s">
        <v>196</v>
      </c>
      <c r="D6">
        <v>16401.2</v>
      </c>
      <c r="E6" t="s">
        <v>186</v>
      </c>
      <c r="F6">
        <v>7547</v>
      </c>
      <c r="H6">
        <v>2.17</v>
      </c>
    </row>
    <row r="7" spans="1:9" x14ac:dyDescent="0.25">
      <c r="D7">
        <v>1198.5</v>
      </c>
      <c r="E7" t="s">
        <v>187</v>
      </c>
      <c r="F7">
        <v>3103</v>
      </c>
      <c r="H7">
        <v>0.39</v>
      </c>
    </row>
    <row r="8" spans="1:9" x14ac:dyDescent="0.25">
      <c r="D8">
        <v>17599.7</v>
      </c>
      <c r="E8" t="s">
        <v>20</v>
      </c>
      <c r="F8">
        <v>10650</v>
      </c>
      <c r="H8">
        <v>1.65</v>
      </c>
    </row>
    <row r="10" spans="1:9" x14ac:dyDescent="0.25">
      <c r="A10" s="3">
        <v>44723</v>
      </c>
      <c r="B10" t="s">
        <v>196</v>
      </c>
      <c r="D10">
        <v>15093.85</v>
      </c>
      <c r="E10" t="s">
        <v>186</v>
      </c>
      <c r="F10">
        <v>7286</v>
      </c>
      <c r="H10">
        <v>2.0699999999999998</v>
      </c>
    </row>
    <row r="11" spans="1:9" x14ac:dyDescent="0.25">
      <c r="D11">
        <v>1522</v>
      </c>
      <c r="E11" t="s">
        <v>187</v>
      </c>
      <c r="F11">
        <v>4726</v>
      </c>
      <c r="H11">
        <v>0.32</v>
      </c>
    </row>
    <row r="12" spans="1:9" x14ac:dyDescent="0.25">
      <c r="A12" s="3" t="s">
        <v>67</v>
      </c>
      <c r="B12" t="s">
        <v>67</v>
      </c>
      <c r="D12">
        <v>16615.849999999999</v>
      </c>
      <c r="E12" t="s">
        <v>20</v>
      </c>
      <c r="F12">
        <v>12012</v>
      </c>
      <c r="H12">
        <v>1.38</v>
      </c>
    </row>
    <row r="14" spans="1:9" x14ac:dyDescent="0.25">
      <c r="A14" s="3">
        <v>44744</v>
      </c>
      <c r="B14" t="s">
        <v>196</v>
      </c>
      <c r="D14">
        <v>7981.3</v>
      </c>
      <c r="E14" t="s">
        <v>177</v>
      </c>
      <c r="F14">
        <v>3658</v>
      </c>
      <c r="H14">
        <v>2.1800000000000002</v>
      </c>
    </row>
    <row r="15" spans="1:9" x14ac:dyDescent="0.25">
      <c r="D15">
        <v>848.75</v>
      </c>
      <c r="E15" t="s">
        <v>214</v>
      </c>
      <c r="F15">
        <v>2333</v>
      </c>
      <c r="H15">
        <v>0.36</v>
      </c>
    </row>
    <row r="16" spans="1:9" x14ac:dyDescent="0.25">
      <c r="A16" s="3"/>
      <c r="D16">
        <v>8830.0499999999993</v>
      </c>
      <c r="E16" t="s">
        <v>20</v>
      </c>
      <c r="F16">
        <v>5991</v>
      </c>
      <c r="H16">
        <v>1.47</v>
      </c>
    </row>
    <row r="18" spans="1:8" x14ac:dyDescent="0.25">
      <c r="A18" s="3">
        <v>44766</v>
      </c>
      <c r="B18" t="s">
        <v>170</v>
      </c>
      <c r="D18">
        <v>4330.3999999999996</v>
      </c>
      <c r="E18" t="s">
        <v>177</v>
      </c>
      <c r="F18">
        <v>1923</v>
      </c>
      <c r="H18">
        <v>2.25</v>
      </c>
    </row>
    <row r="19" spans="1:8" x14ac:dyDescent="0.25">
      <c r="D19">
        <v>11059.2</v>
      </c>
      <c r="E19" t="s">
        <v>180</v>
      </c>
      <c r="F19">
        <v>5019</v>
      </c>
      <c r="H19">
        <v>2.2000000000000002</v>
      </c>
    </row>
    <row r="20" spans="1:8" x14ac:dyDescent="0.25">
      <c r="D20">
        <v>15389.6</v>
      </c>
      <c r="E20" t="s">
        <v>20</v>
      </c>
      <c r="F20">
        <v>6942</v>
      </c>
      <c r="H20">
        <v>2.2200000000000002</v>
      </c>
    </row>
    <row r="22" spans="1:8" x14ac:dyDescent="0.25">
      <c r="A22" s="3">
        <v>44443</v>
      </c>
      <c r="B22" t="s">
        <v>170</v>
      </c>
      <c r="D22">
        <v>266.89999999999998</v>
      </c>
      <c r="E22" t="s">
        <v>227</v>
      </c>
      <c r="F22">
        <v>113</v>
      </c>
      <c r="H22">
        <v>2.36</v>
      </c>
    </row>
    <row r="23" spans="1:8" x14ac:dyDescent="0.25">
      <c r="D23">
        <v>7515.75</v>
      </c>
      <c r="E23" t="s">
        <v>180</v>
      </c>
      <c r="F23">
        <v>3730</v>
      </c>
      <c r="H23">
        <v>2.0099999999999998</v>
      </c>
    </row>
    <row r="24" spans="1:8" x14ac:dyDescent="0.25">
      <c r="D24">
        <v>7782.65</v>
      </c>
      <c r="E24" t="s">
        <v>20</v>
      </c>
      <c r="F24">
        <v>3843</v>
      </c>
      <c r="H24">
        <v>2.0299999999999998</v>
      </c>
    </row>
    <row r="26" spans="1:8" x14ac:dyDescent="0.25">
      <c r="B26" t="s">
        <v>20</v>
      </c>
      <c r="D26">
        <v>44073.65</v>
      </c>
      <c r="E26" t="s">
        <v>186</v>
      </c>
      <c r="F26">
        <v>20527</v>
      </c>
      <c r="H26">
        <v>2.15</v>
      </c>
    </row>
    <row r="27" spans="1:8" x14ac:dyDescent="0.25">
      <c r="D27">
        <v>3569.25</v>
      </c>
      <c r="E27" t="s">
        <v>187</v>
      </c>
      <c r="F27">
        <v>10162</v>
      </c>
      <c r="H27">
        <v>0.35</v>
      </c>
    </row>
    <row r="28" spans="1:8" x14ac:dyDescent="0.25">
      <c r="D28">
        <v>18574.95</v>
      </c>
      <c r="E28" t="s">
        <v>180</v>
      </c>
      <c r="F28">
        <v>8749</v>
      </c>
      <c r="H28">
        <v>2.12</v>
      </c>
    </row>
    <row r="29" spans="1:8" x14ac:dyDescent="0.25">
      <c r="D29">
        <v>66217.850000000006</v>
      </c>
      <c r="E29" t="s">
        <v>228</v>
      </c>
      <c r="F29">
        <v>39438</v>
      </c>
      <c r="H29">
        <v>1.68</v>
      </c>
    </row>
    <row r="31" spans="1:8" x14ac:dyDescent="0.25">
      <c r="A31" s="3"/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A5479-F370-41BA-8F11-F6822F4DC1E5}">
  <dimension ref="A1:I18"/>
  <sheetViews>
    <sheetView workbookViewId="0">
      <selection activeCell="A15" sqref="A15:XFD16"/>
    </sheetView>
  </sheetViews>
  <sheetFormatPr defaultRowHeight="15" x14ac:dyDescent="0.25"/>
  <sheetData>
    <row r="1" spans="1:9" x14ac:dyDescent="0.25">
      <c r="B1" t="s">
        <v>229</v>
      </c>
      <c r="E1">
        <v>2022</v>
      </c>
      <c r="F1" t="s">
        <v>230</v>
      </c>
      <c r="I1">
        <v>8</v>
      </c>
    </row>
    <row r="3" spans="1:9" x14ac:dyDescent="0.25">
      <c r="A3" t="s">
        <v>208</v>
      </c>
      <c r="B3" t="s">
        <v>0</v>
      </c>
      <c r="D3" t="s">
        <v>209</v>
      </c>
      <c r="F3" t="s">
        <v>210</v>
      </c>
      <c r="H3" t="s">
        <v>211</v>
      </c>
    </row>
    <row r="4" spans="1:9" x14ac:dyDescent="0.25">
      <c r="D4" t="s">
        <v>185</v>
      </c>
      <c r="H4" t="s">
        <v>185</v>
      </c>
    </row>
    <row r="6" spans="1:9" x14ac:dyDescent="0.25">
      <c r="A6" s="3">
        <v>44702</v>
      </c>
      <c r="B6" t="s">
        <v>196</v>
      </c>
      <c r="D6">
        <v>3637.75</v>
      </c>
      <c r="F6">
        <v>776</v>
      </c>
      <c r="H6">
        <v>4.6900000000000004</v>
      </c>
    </row>
    <row r="8" spans="1:9" x14ac:dyDescent="0.25">
      <c r="A8" s="3">
        <v>44723</v>
      </c>
      <c r="B8" t="s">
        <v>196</v>
      </c>
      <c r="D8">
        <v>3136.75</v>
      </c>
      <c r="F8">
        <v>994</v>
      </c>
      <c r="H8">
        <v>3.16</v>
      </c>
    </row>
    <row r="10" spans="1:9" x14ac:dyDescent="0.25">
      <c r="A10" s="3">
        <v>44744</v>
      </c>
      <c r="B10" t="s">
        <v>196</v>
      </c>
      <c r="D10">
        <v>2062.75</v>
      </c>
      <c r="F10">
        <v>793</v>
      </c>
      <c r="H10">
        <v>2.6</v>
      </c>
    </row>
    <row r="12" spans="1:9" x14ac:dyDescent="0.25">
      <c r="A12" s="3">
        <v>44766</v>
      </c>
      <c r="B12" t="s">
        <v>170</v>
      </c>
      <c r="D12">
        <v>2894</v>
      </c>
      <c r="F12">
        <v>547</v>
      </c>
      <c r="H12">
        <v>5.29</v>
      </c>
    </row>
    <row r="14" spans="1:9" x14ac:dyDescent="0.25">
      <c r="A14" s="3">
        <v>44808</v>
      </c>
      <c r="B14" t="s">
        <v>170</v>
      </c>
      <c r="D14">
        <v>865.25</v>
      </c>
      <c r="F14">
        <v>306</v>
      </c>
      <c r="H14">
        <v>2.82</v>
      </c>
    </row>
    <row r="16" spans="1:9" x14ac:dyDescent="0.25">
      <c r="B16" t="s">
        <v>20</v>
      </c>
      <c r="D16">
        <v>12596.5</v>
      </c>
      <c r="F16">
        <v>3416</v>
      </c>
      <c r="H16">
        <v>3.69</v>
      </c>
    </row>
    <row r="18" spans="1:1" x14ac:dyDescent="0.25">
      <c r="A18" s="3"/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F9F31-6FAC-415B-83E2-F266FC96BDB1}">
  <dimension ref="A1:I31"/>
  <sheetViews>
    <sheetView workbookViewId="0">
      <selection activeCell="I9" sqref="I9"/>
    </sheetView>
  </sheetViews>
  <sheetFormatPr defaultRowHeight="15" x14ac:dyDescent="0.25"/>
  <sheetData>
    <row r="1" spans="1:9" x14ac:dyDescent="0.25">
      <c r="A1" s="18" t="s">
        <v>233</v>
      </c>
      <c r="B1" s="18"/>
      <c r="C1" s="18"/>
      <c r="D1" s="18"/>
      <c r="E1" s="18"/>
      <c r="F1" s="18"/>
      <c r="G1" s="18"/>
      <c r="I1">
        <v>7</v>
      </c>
    </row>
    <row r="3" spans="1:9" x14ac:dyDescent="0.25">
      <c r="A3" t="s">
        <v>173</v>
      </c>
      <c r="B3" t="s">
        <v>0</v>
      </c>
      <c r="D3" t="s">
        <v>209</v>
      </c>
      <c r="F3" t="s">
        <v>212</v>
      </c>
      <c r="H3" t="s">
        <v>213</v>
      </c>
    </row>
    <row r="4" spans="1:9" x14ac:dyDescent="0.25">
      <c r="D4" t="s">
        <v>185</v>
      </c>
      <c r="H4" t="s">
        <v>185</v>
      </c>
    </row>
    <row r="6" spans="1:9" x14ac:dyDescent="0.25">
      <c r="A6" s="3">
        <v>44702</v>
      </c>
      <c r="B6" t="s">
        <v>196</v>
      </c>
      <c r="D6">
        <v>2439.25</v>
      </c>
      <c r="E6" t="s">
        <v>177</v>
      </c>
      <c r="F6">
        <v>7547</v>
      </c>
      <c r="H6">
        <v>0.32</v>
      </c>
    </row>
    <row r="7" spans="1:9" x14ac:dyDescent="0.25">
      <c r="D7">
        <v>1198.5</v>
      </c>
      <c r="E7" t="s">
        <v>187</v>
      </c>
      <c r="F7">
        <v>3103</v>
      </c>
      <c r="H7">
        <v>0.39</v>
      </c>
    </row>
    <row r="8" spans="1:9" x14ac:dyDescent="0.25">
      <c r="D8">
        <v>3637.75</v>
      </c>
      <c r="E8" t="s">
        <v>20</v>
      </c>
      <c r="F8">
        <v>10650</v>
      </c>
      <c r="H8">
        <v>0.34</v>
      </c>
    </row>
    <row r="10" spans="1:9" x14ac:dyDescent="0.25">
      <c r="A10" s="3">
        <v>44723</v>
      </c>
      <c r="B10" t="s">
        <v>196</v>
      </c>
      <c r="D10">
        <v>1614.75</v>
      </c>
      <c r="E10" t="s">
        <v>177</v>
      </c>
      <c r="F10">
        <v>7286</v>
      </c>
      <c r="H10">
        <v>0.22</v>
      </c>
    </row>
    <row r="11" spans="1:9" x14ac:dyDescent="0.25">
      <c r="D11">
        <v>1522</v>
      </c>
      <c r="E11" t="s">
        <v>187</v>
      </c>
      <c r="F11">
        <v>4726</v>
      </c>
      <c r="H11">
        <v>0.32</v>
      </c>
    </row>
    <row r="12" spans="1:9" x14ac:dyDescent="0.25">
      <c r="D12">
        <v>3136.75</v>
      </c>
      <c r="E12" t="s">
        <v>20</v>
      </c>
      <c r="F12">
        <v>12012</v>
      </c>
      <c r="H12">
        <v>0.26</v>
      </c>
    </row>
    <row r="14" spans="1:9" x14ac:dyDescent="0.25">
      <c r="A14" s="3">
        <v>44744</v>
      </c>
      <c r="B14" t="s">
        <v>196</v>
      </c>
      <c r="D14">
        <v>1214</v>
      </c>
      <c r="E14" t="s">
        <v>186</v>
      </c>
      <c r="F14">
        <v>3658</v>
      </c>
      <c r="H14">
        <v>0.33</v>
      </c>
    </row>
    <row r="15" spans="1:9" x14ac:dyDescent="0.25">
      <c r="D15">
        <v>848.75</v>
      </c>
      <c r="E15" t="s">
        <v>187</v>
      </c>
      <c r="F15">
        <v>2333</v>
      </c>
      <c r="H15">
        <v>0.36</v>
      </c>
    </row>
    <row r="16" spans="1:9" x14ac:dyDescent="0.25">
      <c r="A16" s="3"/>
      <c r="D16">
        <v>2062.75</v>
      </c>
      <c r="E16" t="s">
        <v>20</v>
      </c>
      <c r="F16">
        <v>5991</v>
      </c>
      <c r="H16">
        <v>0.34</v>
      </c>
    </row>
    <row r="18" spans="1:8" x14ac:dyDescent="0.25">
      <c r="A18" s="3">
        <v>44766</v>
      </c>
      <c r="B18" t="s">
        <v>170</v>
      </c>
      <c r="D18">
        <v>869</v>
      </c>
      <c r="E18" t="s">
        <v>177</v>
      </c>
      <c r="F18">
        <v>1923</v>
      </c>
      <c r="H18">
        <v>0.45</v>
      </c>
    </row>
    <row r="19" spans="1:8" x14ac:dyDescent="0.25">
      <c r="D19">
        <v>2025</v>
      </c>
      <c r="E19" t="s">
        <v>180</v>
      </c>
      <c r="F19">
        <v>5019</v>
      </c>
      <c r="H19">
        <v>0.4</v>
      </c>
    </row>
    <row r="20" spans="1:8" x14ac:dyDescent="0.25">
      <c r="D20">
        <v>2894</v>
      </c>
      <c r="E20" t="s">
        <v>20</v>
      </c>
      <c r="F20">
        <v>6942</v>
      </c>
      <c r="H20">
        <v>0.42</v>
      </c>
    </row>
    <row r="22" spans="1:8" x14ac:dyDescent="0.25">
      <c r="A22" s="3">
        <v>44443</v>
      </c>
      <c r="B22" t="s">
        <v>170</v>
      </c>
      <c r="D22">
        <v>63.5</v>
      </c>
      <c r="E22" t="s">
        <v>177</v>
      </c>
      <c r="F22">
        <v>113</v>
      </c>
      <c r="H22">
        <v>0.56000000000000005</v>
      </c>
    </row>
    <row r="23" spans="1:8" x14ac:dyDescent="0.25">
      <c r="D23">
        <v>801.75</v>
      </c>
      <c r="E23" t="s">
        <v>180</v>
      </c>
      <c r="F23">
        <v>3730</v>
      </c>
      <c r="H23">
        <v>0.21</v>
      </c>
    </row>
    <row r="24" spans="1:8" x14ac:dyDescent="0.25">
      <c r="D24">
        <v>865.25</v>
      </c>
      <c r="E24" t="s">
        <v>20</v>
      </c>
      <c r="F24">
        <v>3843</v>
      </c>
      <c r="H24">
        <v>0.23</v>
      </c>
    </row>
    <row r="26" spans="1:8" x14ac:dyDescent="0.25">
      <c r="B26" t="s">
        <v>20</v>
      </c>
      <c r="D26">
        <v>6200.5</v>
      </c>
      <c r="E26" t="s">
        <v>177</v>
      </c>
      <c r="F26">
        <v>20527</v>
      </c>
      <c r="H26">
        <v>0.3</v>
      </c>
    </row>
    <row r="27" spans="1:8" x14ac:dyDescent="0.25">
      <c r="D27">
        <v>3569.25</v>
      </c>
      <c r="E27" t="s">
        <v>187</v>
      </c>
      <c r="F27">
        <v>10162</v>
      </c>
      <c r="G27" t="s">
        <v>67</v>
      </c>
      <c r="H27">
        <v>0.35</v>
      </c>
    </row>
    <row r="28" spans="1:8" x14ac:dyDescent="0.25">
      <c r="D28">
        <v>2826.75</v>
      </c>
      <c r="E28" t="s">
        <v>180</v>
      </c>
      <c r="F28">
        <v>8749</v>
      </c>
      <c r="H28">
        <v>0.32</v>
      </c>
    </row>
    <row r="29" spans="1:8" x14ac:dyDescent="0.25">
      <c r="D29">
        <v>12596.5</v>
      </c>
      <c r="E29" t="s">
        <v>205</v>
      </c>
      <c r="F29">
        <v>39438</v>
      </c>
      <c r="H29">
        <v>0.32</v>
      </c>
    </row>
    <row r="31" spans="1:8" x14ac:dyDescent="0.25">
      <c r="A31" s="3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3"/>
  <sheetViews>
    <sheetView view="pageLayout" zoomScaleNormal="100" workbookViewId="0">
      <selection activeCell="E22" sqref="E22"/>
    </sheetView>
  </sheetViews>
  <sheetFormatPr defaultRowHeight="15" x14ac:dyDescent="0.25"/>
  <cols>
    <col min="1" max="1" width="13.140625" customWidth="1"/>
    <col min="2" max="2" width="11.5703125" customWidth="1"/>
    <col min="3" max="4" width="5" customWidth="1"/>
    <col min="5" max="5" width="5.85546875" customWidth="1"/>
    <col min="6" max="15" width="5" customWidth="1"/>
    <col min="16" max="16" width="6.7109375" customWidth="1"/>
  </cols>
  <sheetData>
    <row r="1" spans="1:16" ht="40.5" customHeight="1" x14ac:dyDescent="0.25">
      <c r="A1" s="16" t="s">
        <v>163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3" spans="1:16" ht="42.75" customHeight="1" x14ac:dyDescent="0.25">
      <c r="A3" s="1" t="s">
        <v>0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M3" s="1" t="s">
        <v>14</v>
      </c>
      <c r="N3" s="1" t="s">
        <v>15</v>
      </c>
      <c r="O3" s="1" t="s">
        <v>18</v>
      </c>
      <c r="P3" s="1" t="s">
        <v>20</v>
      </c>
    </row>
    <row r="4" spans="1:16" x14ac:dyDescent="0.25">
      <c r="A4" t="s">
        <v>144</v>
      </c>
      <c r="B4" s="2">
        <v>43962</v>
      </c>
      <c r="C4">
        <v>403</v>
      </c>
      <c r="D4">
        <v>44</v>
      </c>
      <c r="E4">
        <v>479</v>
      </c>
      <c r="F4">
        <v>294</v>
      </c>
      <c r="G4">
        <v>336</v>
      </c>
      <c r="H4">
        <v>64</v>
      </c>
      <c r="I4">
        <v>76</v>
      </c>
      <c r="J4">
        <v>263</v>
      </c>
      <c r="K4">
        <v>531</v>
      </c>
      <c r="L4">
        <v>390</v>
      </c>
      <c r="M4">
        <v>301</v>
      </c>
      <c r="N4">
        <v>402</v>
      </c>
      <c r="O4">
        <v>0</v>
      </c>
      <c r="P4">
        <v>3583</v>
      </c>
    </row>
    <row r="5" spans="1:16" x14ac:dyDescent="0.25">
      <c r="A5" t="s">
        <v>145</v>
      </c>
      <c r="B5" s="2">
        <v>43962</v>
      </c>
      <c r="C5">
        <v>156</v>
      </c>
      <c r="D5">
        <v>10</v>
      </c>
      <c r="E5">
        <v>250</v>
      </c>
      <c r="F5">
        <v>121</v>
      </c>
      <c r="G5">
        <v>114</v>
      </c>
      <c r="H5">
        <v>9</v>
      </c>
      <c r="I5">
        <v>25</v>
      </c>
      <c r="J5">
        <v>66</v>
      </c>
      <c r="K5">
        <v>230</v>
      </c>
      <c r="L5">
        <v>108</v>
      </c>
      <c r="M5">
        <v>150</v>
      </c>
      <c r="N5">
        <v>161</v>
      </c>
      <c r="O5">
        <v>0</v>
      </c>
      <c r="P5">
        <v>1400</v>
      </c>
    </row>
    <row r="6" spans="1:16" x14ac:dyDescent="0.25">
      <c r="A6" t="s">
        <v>146</v>
      </c>
      <c r="B6" s="2">
        <v>43983</v>
      </c>
      <c r="C6">
        <v>667</v>
      </c>
      <c r="D6">
        <v>16</v>
      </c>
      <c r="E6">
        <v>406</v>
      </c>
      <c r="F6">
        <v>358</v>
      </c>
      <c r="G6">
        <v>751</v>
      </c>
      <c r="H6">
        <v>225</v>
      </c>
      <c r="I6">
        <v>125</v>
      </c>
      <c r="J6">
        <v>553</v>
      </c>
      <c r="K6">
        <v>617</v>
      </c>
      <c r="L6">
        <v>351</v>
      </c>
      <c r="M6">
        <v>0</v>
      </c>
      <c r="N6">
        <v>510</v>
      </c>
      <c r="O6">
        <v>301</v>
      </c>
      <c r="P6">
        <v>4880</v>
      </c>
    </row>
    <row r="7" spans="1:16" x14ac:dyDescent="0.25">
      <c r="A7" t="s">
        <v>157</v>
      </c>
      <c r="B7" s="2">
        <v>43983</v>
      </c>
      <c r="C7">
        <v>245</v>
      </c>
      <c r="D7">
        <v>10</v>
      </c>
      <c r="E7">
        <v>256</v>
      </c>
      <c r="F7">
        <v>171</v>
      </c>
      <c r="G7">
        <v>497</v>
      </c>
      <c r="H7">
        <v>89</v>
      </c>
      <c r="I7">
        <v>72</v>
      </c>
      <c r="J7">
        <v>323</v>
      </c>
      <c r="K7">
        <v>407</v>
      </c>
      <c r="L7">
        <v>199</v>
      </c>
      <c r="M7">
        <v>0</v>
      </c>
      <c r="N7">
        <v>186</v>
      </c>
      <c r="O7">
        <v>211</v>
      </c>
      <c r="P7">
        <v>2666</v>
      </c>
    </row>
    <row r="8" spans="1:16" x14ac:dyDescent="0.25">
      <c r="A8" t="s">
        <v>147</v>
      </c>
      <c r="B8" s="2">
        <v>43998</v>
      </c>
      <c r="C8">
        <v>636</v>
      </c>
      <c r="D8">
        <v>23</v>
      </c>
      <c r="E8">
        <v>360</v>
      </c>
      <c r="F8">
        <v>233</v>
      </c>
      <c r="G8">
        <v>712</v>
      </c>
      <c r="H8">
        <v>264</v>
      </c>
      <c r="I8">
        <v>90</v>
      </c>
      <c r="J8">
        <v>492</v>
      </c>
      <c r="K8">
        <v>422</v>
      </c>
      <c r="L8">
        <v>609</v>
      </c>
      <c r="M8">
        <v>186</v>
      </c>
      <c r="N8">
        <v>569</v>
      </c>
      <c r="O8">
        <v>0</v>
      </c>
      <c r="P8">
        <v>4596</v>
      </c>
    </row>
    <row r="9" spans="1:16" x14ac:dyDescent="0.25">
      <c r="A9" t="s">
        <v>148</v>
      </c>
      <c r="B9" s="2">
        <v>43998</v>
      </c>
      <c r="C9">
        <v>229</v>
      </c>
      <c r="D9">
        <v>6</v>
      </c>
      <c r="E9">
        <v>174</v>
      </c>
      <c r="F9">
        <v>113</v>
      </c>
      <c r="G9">
        <v>480</v>
      </c>
      <c r="H9">
        <v>85</v>
      </c>
      <c r="I9">
        <v>43</v>
      </c>
      <c r="J9">
        <v>257</v>
      </c>
      <c r="K9">
        <v>195</v>
      </c>
      <c r="L9">
        <v>341</v>
      </c>
      <c r="M9">
        <v>151</v>
      </c>
      <c r="N9">
        <v>297</v>
      </c>
      <c r="O9">
        <v>0</v>
      </c>
      <c r="P9">
        <v>2371</v>
      </c>
    </row>
    <row r="10" spans="1:16" x14ac:dyDescent="0.25">
      <c r="A10" t="s">
        <v>146</v>
      </c>
      <c r="B10" s="2">
        <v>44011</v>
      </c>
      <c r="C10">
        <v>256</v>
      </c>
      <c r="D10">
        <v>27</v>
      </c>
      <c r="E10">
        <v>114</v>
      </c>
      <c r="F10">
        <v>229</v>
      </c>
      <c r="G10">
        <v>299</v>
      </c>
      <c r="H10">
        <v>179</v>
      </c>
      <c r="I10">
        <v>71</v>
      </c>
      <c r="J10">
        <v>375</v>
      </c>
      <c r="K10">
        <v>407</v>
      </c>
      <c r="L10">
        <v>280</v>
      </c>
      <c r="M10">
        <v>0</v>
      </c>
      <c r="N10">
        <v>320</v>
      </c>
      <c r="O10">
        <v>72</v>
      </c>
      <c r="P10">
        <v>2629</v>
      </c>
    </row>
    <row r="11" spans="1:16" x14ac:dyDescent="0.25">
      <c r="A11" t="s">
        <v>152</v>
      </c>
      <c r="B11" s="3">
        <v>44011</v>
      </c>
      <c r="C11">
        <v>149</v>
      </c>
      <c r="D11">
        <v>14</v>
      </c>
      <c r="E11">
        <v>79</v>
      </c>
      <c r="F11">
        <v>126</v>
      </c>
      <c r="G11">
        <v>193</v>
      </c>
      <c r="H11">
        <v>88</v>
      </c>
      <c r="I11">
        <v>44</v>
      </c>
      <c r="J11">
        <v>235</v>
      </c>
      <c r="K11">
        <v>283</v>
      </c>
      <c r="L11">
        <v>154</v>
      </c>
      <c r="M11">
        <v>0</v>
      </c>
      <c r="N11">
        <v>209</v>
      </c>
      <c r="O11">
        <v>53</v>
      </c>
      <c r="P11">
        <v>1627</v>
      </c>
    </row>
    <row r="12" spans="1:16" x14ac:dyDescent="0.25">
      <c r="A12" t="s">
        <v>153</v>
      </c>
      <c r="B12" s="3">
        <v>44025</v>
      </c>
      <c r="C12">
        <v>0</v>
      </c>
      <c r="D12">
        <v>26</v>
      </c>
      <c r="E12">
        <v>129</v>
      </c>
      <c r="F12">
        <v>112</v>
      </c>
      <c r="G12">
        <v>151</v>
      </c>
      <c r="H12">
        <v>62</v>
      </c>
      <c r="I12">
        <v>28</v>
      </c>
      <c r="J12">
        <v>211</v>
      </c>
      <c r="K12">
        <v>136</v>
      </c>
      <c r="L12">
        <v>296</v>
      </c>
      <c r="M12">
        <v>52</v>
      </c>
      <c r="N12">
        <v>125</v>
      </c>
      <c r="O12">
        <v>0</v>
      </c>
      <c r="P12">
        <v>1328</v>
      </c>
    </row>
    <row r="13" spans="1:16" x14ac:dyDescent="0.25">
      <c r="A13" t="s">
        <v>158</v>
      </c>
      <c r="B13" s="3">
        <v>44025</v>
      </c>
      <c r="C13">
        <v>0</v>
      </c>
      <c r="D13">
        <v>19</v>
      </c>
      <c r="E13">
        <v>80</v>
      </c>
      <c r="F13">
        <v>63</v>
      </c>
      <c r="G13">
        <v>75</v>
      </c>
      <c r="H13">
        <v>28</v>
      </c>
      <c r="I13">
        <v>13</v>
      </c>
      <c r="J13">
        <v>120</v>
      </c>
      <c r="K13">
        <v>98</v>
      </c>
      <c r="L13">
        <v>183</v>
      </c>
      <c r="M13">
        <v>40</v>
      </c>
      <c r="N13">
        <v>68</v>
      </c>
      <c r="O13">
        <v>0</v>
      </c>
      <c r="P13">
        <v>787</v>
      </c>
    </row>
    <row r="14" spans="1:16" x14ac:dyDescent="0.25">
      <c r="A14" t="s">
        <v>144</v>
      </c>
      <c r="B14" s="3">
        <v>44039</v>
      </c>
      <c r="C14">
        <v>131</v>
      </c>
      <c r="D14">
        <v>13</v>
      </c>
      <c r="E14">
        <v>65</v>
      </c>
      <c r="F14">
        <v>33</v>
      </c>
      <c r="G14">
        <v>122</v>
      </c>
      <c r="H14">
        <v>22</v>
      </c>
      <c r="I14">
        <v>19</v>
      </c>
      <c r="J14">
        <v>190</v>
      </c>
      <c r="K14">
        <v>145</v>
      </c>
      <c r="L14">
        <v>101</v>
      </c>
      <c r="M14">
        <v>0</v>
      </c>
      <c r="N14">
        <v>112</v>
      </c>
      <c r="O14">
        <v>19</v>
      </c>
      <c r="P14">
        <v>972</v>
      </c>
    </row>
    <row r="15" spans="1:16" x14ac:dyDescent="0.25">
      <c r="A15" t="s">
        <v>145</v>
      </c>
      <c r="B15" s="3">
        <v>44039</v>
      </c>
      <c r="C15">
        <v>79</v>
      </c>
      <c r="D15">
        <v>11</v>
      </c>
      <c r="E15">
        <v>48</v>
      </c>
      <c r="F15">
        <v>16</v>
      </c>
      <c r="G15">
        <v>89</v>
      </c>
      <c r="H15">
        <v>11</v>
      </c>
      <c r="I15">
        <v>6</v>
      </c>
      <c r="J15">
        <v>122</v>
      </c>
      <c r="K15">
        <v>102</v>
      </c>
      <c r="L15">
        <v>59</v>
      </c>
      <c r="M15">
        <v>0</v>
      </c>
      <c r="N15">
        <v>76</v>
      </c>
      <c r="O15">
        <v>13</v>
      </c>
      <c r="P15">
        <v>632</v>
      </c>
    </row>
    <row r="16" spans="1:16" x14ac:dyDescent="0.25">
      <c r="A16" t="s">
        <v>67</v>
      </c>
      <c r="B16" s="3" t="s">
        <v>67</v>
      </c>
      <c r="C16" t="s">
        <v>67</v>
      </c>
      <c r="D16" t="s">
        <v>67</v>
      </c>
      <c r="E16" t="s">
        <v>67</v>
      </c>
      <c r="F16" t="s">
        <v>67</v>
      </c>
      <c r="G16" t="s">
        <v>67</v>
      </c>
      <c r="H16" t="s">
        <v>67</v>
      </c>
      <c r="I16" t="s">
        <v>67</v>
      </c>
      <c r="J16" t="s">
        <v>67</v>
      </c>
      <c r="K16" t="s">
        <v>67</v>
      </c>
      <c r="L16" t="s">
        <v>67</v>
      </c>
      <c r="M16" t="s">
        <v>67</v>
      </c>
      <c r="N16" t="s">
        <v>67</v>
      </c>
      <c r="O16" t="s">
        <v>67</v>
      </c>
      <c r="P16" t="s">
        <v>67</v>
      </c>
    </row>
    <row r="17" spans="1:16" x14ac:dyDescent="0.25">
      <c r="A17" t="s">
        <v>67</v>
      </c>
      <c r="B17" s="3" t="s">
        <v>67</v>
      </c>
      <c r="C17" t="s">
        <v>67</v>
      </c>
      <c r="D17" t="s">
        <v>67</v>
      </c>
      <c r="E17" t="s">
        <v>67</v>
      </c>
      <c r="F17" t="s">
        <v>67</v>
      </c>
      <c r="G17" t="s">
        <v>67</v>
      </c>
      <c r="H17" t="s">
        <v>67</v>
      </c>
      <c r="I17" t="s">
        <v>67</v>
      </c>
      <c r="J17" t="s">
        <v>67</v>
      </c>
      <c r="K17" t="s">
        <v>67</v>
      </c>
      <c r="L17" t="s">
        <v>67</v>
      </c>
      <c r="M17" t="s">
        <v>67</v>
      </c>
      <c r="N17" t="s">
        <v>67</v>
      </c>
      <c r="O17" t="s">
        <v>67</v>
      </c>
      <c r="P17" t="s">
        <v>67</v>
      </c>
    </row>
    <row r="18" spans="1:16" x14ac:dyDescent="0.25">
      <c r="A18" t="s">
        <v>159</v>
      </c>
      <c r="C18">
        <v>2951</v>
      </c>
      <c r="D18">
        <v>219</v>
      </c>
      <c r="E18">
        <v>2440</v>
      </c>
      <c r="F18">
        <v>1869</v>
      </c>
      <c r="G18">
        <v>3819</v>
      </c>
      <c r="H18">
        <v>1126</v>
      </c>
      <c r="I18">
        <v>612</v>
      </c>
      <c r="J18">
        <v>3207</v>
      </c>
      <c r="K18">
        <v>3573</v>
      </c>
      <c r="L18">
        <v>3071</v>
      </c>
      <c r="M18">
        <v>880</v>
      </c>
      <c r="N18">
        <v>3035</v>
      </c>
      <c r="O18">
        <v>669</v>
      </c>
      <c r="P18">
        <v>27471</v>
      </c>
    </row>
    <row r="19" spans="1:16" x14ac:dyDescent="0.25">
      <c r="A19" t="s">
        <v>149</v>
      </c>
      <c r="B19" s="3">
        <v>44039</v>
      </c>
      <c r="C19">
        <v>479</v>
      </c>
      <c r="D19">
        <v>45</v>
      </c>
      <c r="E19">
        <v>630</v>
      </c>
      <c r="F19">
        <v>255</v>
      </c>
      <c r="G19">
        <v>297</v>
      </c>
      <c r="H19">
        <v>4</v>
      </c>
      <c r="I19">
        <v>87</v>
      </c>
      <c r="J19">
        <v>206</v>
      </c>
      <c r="K19">
        <v>569</v>
      </c>
      <c r="L19">
        <v>357</v>
      </c>
      <c r="M19">
        <v>0</v>
      </c>
      <c r="N19">
        <v>368</v>
      </c>
      <c r="O19">
        <v>204</v>
      </c>
      <c r="P19">
        <v>3501</v>
      </c>
    </row>
    <row r="20" spans="1:16" x14ac:dyDescent="0.25">
      <c r="A20" t="s">
        <v>150</v>
      </c>
      <c r="B20" s="3">
        <v>44061</v>
      </c>
      <c r="C20">
        <v>342</v>
      </c>
      <c r="D20">
        <v>43</v>
      </c>
      <c r="E20">
        <v>175</v>
      </c>
      <c r="F20">
        <v>135</v>
      </c>
      <c r="G20">
        <v>220</v>
      </c>
      <c r="H20">
        <v>110</v>
      </c>
      <c r="I20">
        <v>91</v>
      </c>
      <c r="J20">
        <v>255</v>
      </c>
      <c r="K20">
        <v>159</v>
      </c>
      <c r="L20">
        <v>279</v>
      </c>
      <c r="M20">
        <v>0</v>
      </c>
      <c r="N20">
        <v>526</v>
      </c>
      <c r="O20">
        <v>156</v>
      </c>
      <c r="P20">
        <v>2491</v>
      </c>
    </row>
    <row r="21" spans="1:16" x14ac:dyDescent="0.25">
      <c r="A21" t="s">
        <v>151</v>
      </c>
      <c r="B21" s="3">
        <v>44074</v>
      </c>
      <c r="C21">
        <v>217</v>
      </c>
      <c r="D21">
        <v>26</v>
      </c>
      <c r="E21">
        <v>158</v>
      </c>
      <c r="F21">
        <v>150</v>
      </c>
      <c r="G21">
        <v>165</v>
      </c>
      <c r="H21">
        <v>9</v>
      </c>
      <c r="I21">
        <v>59</v>
      </c>
      <c r="J21">
        <v>140</v>
      </c>
      <c r="K21">
        <v>244</v>
      </c>
      <c r="L21">
        <v>193</v>
      </c>
      <c r="M21">
        <v>0</v>
      </c>
      <c r="N21">
        <v>321</v>
      </c>
      <c r="O21">
        <v>123</v>
      </c>
      <c r="P21">
        <v>1805</v>
      </c>
    </row>
    <row r="22" spans="1:16" x14ac:dyDescent="0.25">
      <c r="A22" t="s">
        <v>160</v>
      </c>
      <c r="C22">
        <v>1038</v>
      </c>
      <c r="D22">
        <v>114</v>
      </c>
      <c r="E22">
        <v>963</v>
      </c>
      <c r="F22">
        <v>540</v>
      </c>
      <c r="G22">
        <v>682</v>
      </c>
      <c r="H22">
        <v>123</v>
      </c>
      <c r="I22">
        <v>237</v>
      </c>
      <c r="J22">
        <v>601</v>
      </c>
      <c r="K22">
        <v>972</v>
      </c>
      <c r="L22">
        <v>829</v>
      </c>
      <c r="M22">
        <v>0</v>
      </c>
      <c r="N22">
        <v>1215</v>
      </c>
      <c r="O22">
        <v>483</v>
      </c>
      <c r="P22">
        <v>7797</v>
      </c>
    </row>
    <row r="23" spans="1:16" x14ac:dyDescent="0.25">
      <c r="A23" t="s">
        <v>161</v>
      </c>
      <c r="C23">
        <v>3989</v>
      </c>
      <c r="D23">
        <v>333</v>
      </c>
      <c r="E23">
        <v>3403</v>
      </c>
      <c r="F23">
        <v>2409</v>
      </c>
      <c r="G23">
        <v>4501</v>
      </c>
      <c r="H23">
        <v>1249</v>
      </c>
      <c r="I23">
        <v>849</v>
      </c>
      <c r="J23">
        <v>3808</v>
      </c>
      <c r="K23">
        <v>4545</v>
      </c>
      <c r="L23">
        <v>3900</v>
      </c>
      <c r="M23">
        <v>880</v>
      </c>
      <c r="N23">
        <v>4250</v>
      </c>
      <c r="O23">
        <v>1152</v>
      </c>
      <c r="P23">
        <v>35268</v>
      </c>
    </row>
  </sheetData>
  <mergeCells count="1">
    <mergeCell ref="A1:P1"/>
  </mergeCells>
  <pageMargins left="0.39370078740157483" right="0" top="0.74803149606299213" bottom="0.74803149606299213" header="0.31496062992125984" footer="0.31496062992125984"/>
  <pageSetup paperSize="9" scale="90" orientation="portrait" r:id="rId1"/>
  <headerFooter>
    <oddHeader>&amp;R3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6"/>
  <sheetViews>
    <sheetView zoomScaleNormal="100" workbookViewId="0">
      <selection activeCell="A9" sqref="A9:XFD10"/>
    </sheetView>
  </sheetViews>
  <sheetFormatPr defaultRowHeight="15" x14ac:dyDescent="0.25"/>
  <cols>
    <col min="1" max="1" width="13.140625" customWidth="1"/>
    <col min="2" max="2" width="5.85546875" customWidth="1"/>
    <col min="3" max="12" width="5" customWidth="1"/>
    <col min="13" max="13" width="6.7109375" customWidth="1"/>
  </cols>
  <sheetData>
    <row r="1" spans="1:13" ht="40.5" customHeight="1" x14ac:dyDescent="0.25">
      <c r="A1" s="16" t="s">
        <v>234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3" spans="1:13" ht="42.75" customHeight="1" x14ac:dyDescent="0.25">
      <c r="A3" s="1" t="s">
        <v>0</v>
      </c>
      <c r="B3" s="1" t="s">
        <v>3</v>
      </c>
      <c r="C3" s="1" t="s">
        <v>4</v>
      </c>
      <c r="D3" s="1" t="s">
        <v>6</v>
      </c>
      <c r="E3" s="1" t="s">
        <v>8</v>
      </c>
      <c r="F3" s="1" t="s">
        <v>9</v>
      </c>
      <c r="G3" s="1" t="s">
        <v>11</v>
      </c>
      <c r="H3" s="1" t="s">
        <v>12</v>
      </c>
      <c r="I3" s="1" t="s">
        <v>13</v>
      </c>
      <c r="J3" s="1" t="s">
        <v>14</v>
      </c>
      <c r="K3" s="1" t="s">
        <v>15</v>
      </c>
      <c r="L3" s="1" t="s">
        <v>18</v>
      </c>
      <c r="M3" s="1" t="s">
        <v>20</v>
      </c>
    </row>
    <row r="4" spans="1:13" x14ac:dyDescent="0.25">
      <c r="A4" t="s">
        <v>44</v>
      </c>
      <c r="B4" s="2">
        <v>44702</v>
      </c>
      <c r="C4">
        <v>131</v>
      </c>
      <c r="D4">
        <v>107</v>
      </c>
      <c r="E4">
        <v>78</v>
      </c>
      <c r="F4">
        <v>41</v>
      </c>
      <c r="G4">
        <v>57</v>
      </c>
      <c r="H4">
        <v>79</v>
      </c>
      <c r="I4">
        <v>99</v>
      </c>
      <c r="J4">
        <v>0</v>
      </c>
      <c r="K4">
        <v>79</v>
      </c>
      <c r="L4">
        <v>105</v>
      </c>
      <c r="M4">
        <v>776</v>
      </c>
    </row>
    <row r="5" spans="1:13" x14ac:dyDescent="0.25">
      <c r="A5" t="s">
        <v>44</v>
      </c>
      <c r="B5" s="2">
        <v>44723</v>
      </c>
      <c r="C5">
        <v>179</v>
      </c>
      <c r="D5">
        <v>111</v>
      </c>
      <c r="E5">
        <v>94</v>
      </c>
      <c r="F5">
        <v>77</v>
      </c>
      <c r="G5">
        <v>97</v>
      </c>
      <c r="H5">
        <v>78</v>
      </c>
      <c r="I5">
        <v>147</v>
      </c>
      <c r="J5">
        <v>126</v>
      </c>
      <c r="K5">
        <v>85</v>
      </c>
      <c r="L5">
        <v>0</v>
      </c>
      <c r="M5">
        <v>994</v>
      </c>
    </row>
    <row r="6" spans="1:13" x14ac:dyDescent="0.25">
      <c r="A6" t="s">
        <v>44</v>
      </c>
      <c r="B6" s="2">
        <v>44744</v>
      </c>
      <c r="C6">
        <v>149</v>
      </c>
      <c r="D6">
        <v>101</v>
      </c>
      <c r="E6">
        <v>58</v>
      </c>
      <c r="F6">
        <v>57</v>
      </c>
      <c r="G6">
        <v>84</v>
      </c>
      <c r="H6">
        <v>74</v>
      </c>
      <c r="I6">
        <v>95</v>
      </c>
      <c r="J6">
        <v>97</v>
      </c>
      <c r="K6">
        <v>78</v>
      </c>
      <c r="L6">
        <v>0</v>
      </c>
      <c r="M6">
        <v>793</v>
      </c>
    </row>
    <row r="7" spans="1:13" x14ac:dyDescent="0.25">
      <c r="A7" t="s">
        <v>197</v>
      </c>
      <c r="B7" s="2">
        <v>44766</v>
      </c>
      <c r="C7">
        <v>89</v>
      </c>
      <c r="D7">
        <v>96</v>
      </c>
      <c r="E7">
        <v>48</v>
      </c>
      <c r="F7">
        <v>34</v>
      </c>
      <c r="G7">
        <v>48</v>
      </c>
      <c r="H7">
        <v>44</v>
      </c>
      <c r="I7">
        <v>75</v>
      </c>
      <c r="J7">
        <v>0</v>
      </c>
      <c r="K7">
        <v>46</v>
      </c>
      <c r="L7">
        <v>67</v>
      </c>
      <c r="M7">
        <v>547</v>
      </c>
    </row>
    <row r="8" spans="1:13" x14ac:dyDescent="0.25">
      <c r="A8" t="s">
        <v>197</v>
      </c>
      <c r="B8" s="2">
        <v>44808</v>
      </c>
      <c r="C8">
        <v>56</v>
      </c>
      <c r="D8">
        <v>36</v>
      </c>
      <c r="E8">
        <v>25</v>
      </c>
      <c r="F8">
        <v>18</v>
      </c>
      <c r="G8">
        <v>18</v>
      </c>
      <c r="H8">
        <v>36</v>
      </c>
      <c r="I8">
        <v>45</v>
      </c>
      <c r="J8">
        <v>0</v>
      </c>
      <c r="K8">
        <v>38</v>
      </c>
      <c r="L8">
        <v>34</v>
      </c>
      <c r="M8">
        <v>306</v>
      </c>
    </row>
    <row r="9" spans="1:13" x14ac:dyDescent="0.25">
      <c r="A9" t="s">
        <v>67</v>
      </c>
      <c r="B9" s="2" t="s">
        <v>67</v>
      </c>
      <c r="C9" t="s">
        <v>67</v>
      </c>
      <c r="D9" t="s">
        <v>67</v>
      </c>
      <c r="E9" t="s">
        <v>67</v>
      </c>
      <c r="F9" t="s">
        <v>67</v>
      </c>
      <c r="G9" t="s">
        <v>67</v>
      </c>
      <c r="H9" t="s">
        <v>67</v>
      </c>
      <c r="I9" t="s">
        <v>67</v>
      </c>
      <c r="J9" t="s">
        <v>67</v>
      </c>
      <c r="K9" t="s">
        <v>67</v>
      </c>
      <c r="L9" t="s">
        <v>67</v>
      </c>
      <c r="M9" t="s">
        <v>67</v>
      </c>
    </row>
    <row r="10" spans="1:13" x14ac:dyDescent="0.25">
      <c r="A10" t="s">
        <v>20</v>
      </c>
      <c r="B10" s="2" t="s">
        <v>67</v>
      </c>
      <c r="C10">
        <v>604</v>
      </c>
      <c r="D10">
        <v>451</v>
      </c>
      <c r="E10">
        <v>303</v>
      </c>
      <c r="F10">
        <v>227</v>
      </c>
      <c r="G10">
        <v>304</v>
      </c>
      <c r="H10">
        <v>311</v>
      </c>
      <c r="I10">
        <v>461</v>
      </c>
      <c r="J10">
        <v>223</v>
      </c>
      <c r="K10">
        <v>326</v>
      </c>
      <c r="L10">
        <v>206</v>
      </c>
      <c r="M10">
        <v>3416</v>
      </c>
    </row>
    <row r="11" spans="1:13" x14ac:dyDescent="0.25">
      <c r="A11" t="s">
        <v>67</v>
      </c>
      <c r="B11" s="2" t="s">
        <v>67</v>
      </c>
      <c r="C11" t="s">
        <v>67</v>
      </c>
      <c r="D11" t="s">
        <v>67</v>
      </c>
      <c r="E11" t="s">
        <v>67</v>
      </c>
      <c r="F11" t="s">
        <v>67</v>
      </c>
      <c r="G11" t="s">
        <v>67</v>
      </c>
      <c r="H11" t="s">
        <v>67</v>
      </c>
      <c r="I11" t="s">
        <v>67</v>
      </c>
      <c r="J11" t="s">
        <v>67</v>
      </c>
      <c r="K11" t="s">
        <v>67</v>
      </c>
      <c r="L11" t="s">
        <v>67</v>
      </c>
      <c r="M11" t="s">
        <v>67</v>
      </c>
    </row>
    <row r="12" spans="1:13" x14ac:dyDescent="0.25">
      <c r="A12" t="s">
        <v>67</v>
      </c>
      <c r="B12" s="2" t="s">
        <v>67</v>
      </c>
      <c r="C12" t="s">
        <v>67</v>
      </c>
      <c r="D12" t="s">
        <v>67</v>
      </c>
      <c r="E12" t="s">
        <v>67</v>
      </c>
      <c r="F12" t="s">
        <v>67</v>
      </c>
      <c r="G12" t="s">
        <v>67</v>
      </c>
      <c r="H12" t="s">
        <v>67</v>
      </c>
      <c r="I12" t="s">
        <v>67</v>
      </c>
      <c r="J12" t="s">
        <v>67</v>
      </c>
      <c r="K12" t="s">
        <v>67</v>
      </c>
      <c r="L12" t="s">
        <v>67</v>
      </c>
      <c r="M12" t="s">
        <v>67</v>
      </c>
    </row>
    <row r="13" spans="1:13" x14ac:dyDescent="0.25">
      <c r="A13" t="s">
        <v>67</v>
      </c>
      <c r="B13" s="2" t="s">
        <v>67</v>
      </c>
      <c r="C13" t="s">
        <v>67</v>
      </c>
      <c r="D13" t="s">
        <v>67</v>
      </c>
      <c r="E13" t="s">
        <v>67</v>
      </c>
      <c r="F13" t="s">
        <v>67</v>
      </c>
      <c r="G13" t="s">
        <v>67</v>
      </c>
      <c r="H13" t="s">
        <v>67</v>
      </c>
      <c r="I13" t="s">
        <v>67</v>
      </c>
      <c r="J13" t="s">
        <v>67</v>
      </c>
      <c r="K13" t="s">
        <v>67</v>
      </c>
      <c r="L13" t="s">
        <v>67</v>
      </c>
      <c r="M13" t="s">
        <v>67</v>
      </c>
    </row>
    <row r="14" spans="1:13" x14ac:dyDescent="0.25">
      <c r="A14" t="s">
        <v>67</v>
      </c>
      <c r="B14" s="2" t="s">
        <v>67</v>
      </c>
      <c r="C14" t="s">
        <v>67</v>
      </c>
      <c r="D14" t="s">
        <v>67</v>
      </c>
      <c r="E14" t="s">
        <v>67</v>
      </c>
      <c r="F14" t="s">
        <v>67</v>
      </c>
      <c r="G14" t="s">
        <v>67</v>
      </c>
      <c r="H14" t="s">
        <v>67</v>
      </c>
      <c r="I14" t="s">
        <v>67</v>
      </c>
      <c r="J14" t="s">
        <v>67</v>
      </c>
      <c r="K14" t="s">
        <v>67</v>
      </c>
      <c r="L14" t="s">
        <v>67</v>
      </c>
      <c r="M14" t="s">
        <v>67</v>
      </c>
    </row>
    <row r="15" spans="1:13" x14ac:dyDescent="0.25">
      <c r="A15" t="s">
        <v>67</v>
      </c>
      <c r="B15" s="2" t="s">
        <v>67</v>
      </c>
      <c r="C15" t="s">
        <v>67</v>
      </c>
      <c r="D15" t="s">
        <v>67</v>
      </c>
      <c r="E15" t="s">
        <v>67</v>
      </c>
      <c r="F15" t="s">
        <v>67</v>
      </c>
      <c r="G15" t="s">
        <v>67</v>
      </c>
      <c r="H15" t="s">
        <v>67</v>
      </c>
      <c r="I15" t="s">
        <v>67</v>
      </c>
      <c r="J15" t="s">
        <v>67</v>
      </c>
      <c r="K15" t="s">
        <v>67</v>
      </c>
      <c r="L15" t="s">
        <v>67</v>
      </c>
      <c r="M15" t="s">
        <v>67</v>
      </c>
    </row>
    <row r="16" spans="1:13" x14ac:dyDescent="0.25">
      <c r="A16" t="s">
        <v>67</v>
      </c>
      <c r="B16" s="2" t="s">
        <v>67</v>
      </c>
      <c r="C16" t="s">
        <v>67</v>
      </c>
      <c r="D16" t="s">
        <v>67</v>
      </c>
      <c r="E16" t="s">
        <v>67</v>
      </c>
      <c r="F16" t="s">
        <v>67</v>
      </c>
      <c r="G16" t="s">
        <v>67</v>
      </c>
      <c r="H16" t="s">
        <v>67</v>
      </c>
      <c r="I16" t="s">
        <v>67</v>
      </c>
      <c r="J16" t="s">
        <v>67</v>
      </c>
      <c r="K16" t="s">
        <v>67</v>
      </c>
      <c r="L16" t="s">
        <v>67</v>
      </c>
      <c r="M16" t="s">
        <v>67</v>
      </c>
    </row>
    <row r="17" spans="1:13" x14ac:dyDescent="0.25">
      <c r="A17" t="s">
        <v>67</v>
      </c>
      <c r="B17" s="2" t="s">
        <v>67</v>
      </c>
      <c r="C17" t="s">
        <v>67</v>
      </c>
      <c r="D17" t="s">
        <v>67</v>
      </c>
      <c r="E17" t="s">
        <v>67</v>
      </c>
      <c r="F17" t="s">
        <v>67</v>
      </c>
      <c r="G17" t="s">
        <v>67</v>
      </c>
      <c r="H17" t="s">
        <v>67</v>
      </c>
      <c r="I17" t="s">
        <v>67</v>
      </c>
      <c r="J17" t="s">
        <v>67</v>
      </c>
      <c r="K17" t="s">
        <v>67</v>
      </c>
      <c r="L17" t="s">
        <v>67</v>
      </c>
      <c r="M17" t="s">
        <v>67</v>
      </c>
    </row>
    <row r="18" spans="1:13" x14ac:dyDescent="0.25">
      <c r="A18" t="s">
        <v>67</v>
      </c>
      <c r="B18" s="2" t="s">
        <v>67</v>
      </c>
      <c r="C18" t="s">
        <v>67</v>
      </c>
      <c r="D18" t="s">
        <v>67</v>
      </c>
      <c r="E18" t="s">
        <v>67</v>
      </c>
      <c r="F18" t="s">
        <v>67</v>
      </c>
      <c r="G18" t="s">
        <v>67</v>
      </c>
      <c r="H18" t="s">
        <v>67</v>
      </c>
      <c r="I18" t="s">
        <v>67</v>
      </c>
      <c r="J18" t="s">
        <v>67</v>
      </c>
      <c r="K18" t="s">
        <v>67</v>
      </c>
      <c r="L18" t="s">
        <v>67</v>
      </c>
      <c r="M18" t="s">
        <v>67</v>
      </c>
    </row>
    <row r="19" spans="1:13" x14ac:dyDescent="0.25">
      <c r="A19" t="s">
        <v>67</v>
      </c>
      <c r="B19" s="2" t="s">
        <v>67</v>
      </c>
      <c r="C19" t="s">
        <v>67</v>
      </c>
      <c r="D19" t="s">
        <v>67</v>
      </c>
      <c r="E19" t="s">
        <v>67</v>
      </c>
      <c r="F19" t="s">
        <v>67</v>
      </c>
      <c r="G19" t="s">
        <v>67</v>
      </c>
      <c r="H19" t="s">
        <v>67</v>
      </c>
      <c r="I19" t="s">
        <v>67</v>
      </c>
      <c r="J19" t="s">
        <v>67</v>
      </c>
      <c r="K19" t="s">
        <v>67</v>
      </c>
      <c r="L19" t="s">
        <v>67</v>
      </c>
      <c r="M19" t="s">
        <v>67</v>
      </c>
    </row>
    <row r="20" spans="1:13" x14ac:dyDescent="0.25">
      <c r="A20" t="s">
        <v>67</v>
      </c>
      <c r="B20" s="2" t="s">
        <v>67</v>
      </c>
      <c r="C20" t="s">
        <v>67</v>
      </c>
      <c r="D20" t="s">
        <v>67</v>
      </c>
      <c r="E20" t="s">
        <v>67</v>
      </c>
      <c r="F20" t="s">
        <v>67</v>
      </c>
      <c r="G20" t="s">
        <v>67</v>
      </c>
      <c r="H20" t="s">
        <v>67</v>
      </c>
      <c r="I20" t="s">
        <v>67</v>
      </c>
      <c r="J20" t="s">
        <v>67</v>
      </c>
      <c r="K20" t="s">
        <v>67</v>
      </c>
      <c r="L20" t="s">
        <v>67</v>
      </c>
      <c r="M20" t="s">
        <v>67</v>
      </c>
    </row>
    <row r="21" spans="1:13" x14ac:dyDescent="0.25">
      <c r="A21" t="s">
        <v>67</v>
      </c>
      <c r="B21" s="2" t="s">
        <v>67</v>
      </c>
      <c r="C21" t="s">
        <v>67</v>
      </c>
      <c r="D21" t="s">
        <v>67</v>
      </c>
      <c r="E21" t="s">
        <v>67</v>
      </c>
      <c r="F21" t="s">
        <v>67</v>
      </c>
      <c r="G21" t="s">
        <v>67</v>
      </c>
      <c r="H21" t="s">
        <v>67</v>
      </c>
      <c r="I21" t="s">
        <v>67</v>
      </c>
      <c r="J21" t="s">
        <v>67</v>
      </c>
      <c r="K21" t="s">
        <v>67</v>
      </c>
      <c r="L21" t="s">
        <v>67</v>
      </c>
      <c r="M21" t="s">
        <v>67</v>
      </c>
    </row>
    <row r="22" spans="1:13" x14ac:dyDescent="0.25">
      <c r="A22" t="s">
        <v>67</v>
      </c>
      <c r="B22" s="2" t="s">
        <v>67</v>
      </c>
      <c r="C22" t="s">
        <v>67</v>
      </c>
      <c r="D22" t="s">
        <v>67</v>
      </c>
      <c r="E22" t="s">
        <v>67</v>
      </c>
      <c r="F22" t="s">
        <v>67</v>
      </c>
      <c r="G22" t="s">
        <v>67</v>
      </c>
      <c r="H22" t="s">
        <v>67</v>
      </c>
      <c r="I22" t="s">
        <v>67</v>
      </c>
      <c r="J22" t="s">
        <v>67</v>
      </c>
      <c r="K22" t="s">
        <v>67</v>
      </c>
      <c r="L22" t="s">
        <v>67</v>
      </c>
      <c r="M22" t="s">
        <v>67</v>
      </c>
    </row>
    <row r="23" spans="1:13" x14ac:dyDescent="0.25">
      <c r="A23" t="s">
        <v>67</v>
      </c>
      <c r="B23" s="2" t="s">
        <v>67</v>
      </c>
      <c r="C23" t="s">
        <v>67</v>
      </c>
      <c r="D23" t="s">
        <v>67</v>
      </c>
      <c r="E23" t="s">
        <v>67</v>
      </c>
      <c r="F23" t="s">
        <v>67</v>
      </c>
      <c r="G23" t="s">
        <v>67</v>
      </c>
      <c r="H23" t="s">
        <v>67</v>
      </c>
      <c r="I23" t="s">
        <v>67</v>
      </c>
      <c r="J23" t="s">
        <v>67</v>
      </c>
      <c r="K23" t="s">
        <v>67</v>
      </c>
      <c r="L23" t="s">
        <v>67</v>
      </c>
      <c r="M23" t="s">
        <v>67</v>
      </c>
    </row>
    <row r="24" spans="1:13" x14ac:dyDescent="0.25">
      <c r="A24" t="s">
        <v>67</v>
      </c>
      <c r="B24" s="2" t="s">
        <v>67</v>
      </c>
      <c r="C24" t="s">
        <v>67</v>
      </c>
      <c r="D24" t="s">
        <v>67</v>
      </c>
      <c r="E24" t="s">
        <v>67</v>
      </c>
      <c r="F24" t="s">
        <v>67</v>
      </c>
      <c r="G24" t="s">
        <v>67</v>
      </c>
      <c r="H24" t="s">
        <v>67</v>
      </c>
      <c r="I24" t="s">
        <v>67</v>
      </c>
      <c r="J24" t="s">
        <v>67</v>
      </c>
      <c r="K24" t="s">
        <v>67</v>
      </c>
      <c r="L24" t="s">
        <v>67</v>
      </c>
      <c r="M24" t="s">
        <v>67</v>
      </c>
    </row>
    <row r="25" spans="1:13" x14ac:dyDescent="0.25">
      <c r="A25" t="s">
        <v>67</v>
      </c>
      <c r="B25" s="2" t="s">
        <v>67</v>
      </c>
      <c r="C25" t="s">
        <v>67</v>
      </c>
      <c r="D25" t="s">
        <v>67</v>
      </c>
      <c r="E25" t="s">
        <v>67</v>
      </c>
      <c r="F25" t="s">
        <v>67</v>
      </c>
      <c r="G25" t="s">
        <v>67</v>
      </c>
      <c r="H25" t="s">
        <v>67</v>
      </c>
      <c r="I25" t="s">
        <v>67</v>
      </c>
      <c r="J25" t="s">
        <v>67</v>
      </c>
      <c r="K25" t="s">
        <v>67</v>
      </c>
      <c r="L25" t="s">
        <v>67</v>
      </c>
      <c r="M25" t="s">
        <v>67</v>
      </c>
    </row>
    <row r="26" spans="1:13" x14ac:dyDescent="0.25">
      <c r="A26" t="s">
        <v>67</v>
      </c>
      <c r="B26" s="2" t="s">
        <v>67</v>
      </c>
      <c r="C26" t="s">
        <v>67</v>
      </c>
      <c r="D26" t="s">
        <v>67</v>
      </c>
      <c r="E26" t="s">
        <v>67</v>
      </c>
      <c r="F26" t="s">
        <v>67</v>
      </c>
      <c r="G26" t="s">
        <v>67</v>
      </c>
      <c r="H26" t="s">
        <v>67</v>
      </c>
      <c r="I26" t="s">
        <v>67</v>
      </c>
      <c r="J26" t="s">
        <v>67</v>
      </c>
      <c r="K26" t="s">
        <v>67</v>
      </c>
      <c r="L26" t="s">
        <v>67</v>
      </c>
      <c r="M26" t="s">
        <v>67</v>
      </c>
    </row>
    <row r="27" spans="1:13" x14ac:dyDescent="0.25">
      <c r="A27" t="s">
        <v>67</v>
      </c>
      <c r="B27" s="2" t="s">
        <v>67</v>
      </c>
      <c r="C27" t="s">
        <v>67</v>
      </c>
      <c r="D27" t="s">
        <v>67</v>
      </c>
      <c r="E27" t="s">
        <v>67</v>
      </c>
      <c r="F27" t="s">
        <v>67</v>
      </c>
      <c r="G27" t="s">
        <v>67</v>
      </c>
      <c r="H27" t="s">
        <v>67</v>
      </c>
      <c r="I27" t="s">
        <v>67</v>
      </c>
      <c r="J27" t="s">
        <v>67</v>
      </c>
      <c r="K27" t="s">
        <v>67</v>
      </c>
      <c r="L27" t="s">
        <v>67</v>
      </c>
      <c r="M27" t="s">
        <v>67</v>
      </c>
    </row>
    <row r="28" spans="1:13" x14ac:dyDescent="0.25">
      <c r="A28" t="s">
        <v>67</v>
      </c>
      <c r="B28" s="2" t="s">
        <v>67</v>
      </c>
      <c r="C28" t="s">
        <v>67</v>
      </c>
      <c r="D28" t="s">
        <v>67</v>
      </c>
      <c r="E28" t="s">
        <v>67</v>
      </c>
      <c r="F28" t="s">
        <v>67</v>
      </c>
      <c r="G28" t="s">
        <v>67</v>
      </c>
      <c r="H28" t="s">
        <v>67</v>
      </c>
      <c r="I28" t="s">
        <v>67</v>
      </c>
      <c r="J28" t="s">
        <v>67</v>
      </c>
      <c r="K28" t="s">
        <v>67</v>
      </c>
      <c r="L28" t="s">
        <v>67</v>
      </c>
      <c r="M28" t="s">
        <v>67</v>
      </c>
    </row>
    <row r="29" spans="1:13" x14ac:dyDescent="0.25">
      <c r="A29" t="s">
        <v>67</v>
      </c>
      <c r="B29" s="2" t="s">
        <v>67</v>
      </c>
      <c r="C29" t="s">
        <v>67</v>
      </c>
      <c r="D29" t="s">
        <v>67</v>
      </c>
      <c r="E29" t="s">
        <v>67</v>
      </c>
      <c r="F29" t="s">
        <v>67</v>
      </c>
      <c r="G29" t="s">
        <v>67</v>
      </c>
      <c r="H29" t="s">
        <v>67</v>
      </c>
      <c r="I29" t="s">
        <v>67</v>
      </c>
      <c r="J29" t="s">
        <v>67</v>
      </c>
      <c r="K29" t="s">
        <v>67</v>
      </c>
      <c r="L29" t="s">
        <v>67</v>
      </c>
      <c r="M29" t="s">
        <v>67</v>
      </c>
    </row>
    <row r="30" spans="1:13" x14ac:dyDescent="0.25">
      <c r="A30" t="s">
        <v>67</v>
      </c>
      <c r="B30" s="2" t="s">
        <v>67</v>
      </c>
      <c r="C30" t="s">
        <v>67</v>
      </c>
      <c r="D30" t="s">
        <v>67</v>
      </c>
      <c r="E30" t="s">
        <v>67</v>
      </c>
      <c r="F30" t="s">
        <v>67</v>
      </c>
      <c r="G30" t="s">
        <v>67</v>
      </c>
      <c r="H30" t="s">
        <v>67</v>
      </c>
      <c r="I30" t="s">
        <v>67</v>
      </c>
      <c r="J30" t="s">
        <v>67</v>
      </c>
      <c r="K30" t="s">
        <v>67</v>
      </c>
      <c r="L30" t="s">
        <v>67</v>
      </c>
      <c r="M30" t="s">
        <v>67</v>
      </c>
    </row>
    <row r="31" spans="1:13" x14ac:dyDescent="0.25">
      <c r="A31" t="s">
        <v>67</v>
      </c>
      <c r="B31" s="2" t="s">
        <v>67</v>
      </c>
      <c r="C31" t="s">
        <v>67</v>
      </c>
      <c r="D31" t="s">
        <v>67</v>
      </c>
      <c r="E31" t="s">
        <v>67</v>
      </c>
      <c r="F31" t="s">
        <v>67</v>
      </c>
      <c r="G31" t="s">
        <v>67</v>
      </c>
      <c r="H31" t="s">
        <v>67</v>
      </c>
      <c r="I31" t="s">
        <v>67</v>
      </c>
      <c r="J31" t="s">
        <v>67</v>
      </c>
      <c r="K31" t="s">
        <v>67</v>
      </c>
      <c r="L31" t="s">
        <v>67</v>
      </c>
      <c r="M31" t="s">
        <v>67</v>
      </c>
    </row>
    <row r="32" spans="1:13" x14ac:dyDescent="0.25">
      <c r="A32" t="s">
        <v>67</v>
      </c>
      <c r="B32" s="2" t="s">
        <v>67</v>
      </c>
      <c r="C32" t="s">
        <v>67</v>
      </c>
      <c r="D32" t="s">
        <v>67</v>
      </c>
      <c r="E32" t="s">
        <v>67</v>
      </c>
      <c r="F32" t="s">
        <v>67</v>
      </c>
      <c r="G32" t="s">
        <v>67</v>
      </c>
      <c r="H32" t="s">
        <v>67</v>
      </c>
      <c r="I32" t="s">
        <v>67</v>
      </c>
      <c r="J32" t="s">
        <v>67</v>
      </c>
      <c r="K32" t="s">
        <v>67</v>
      </c>
      <c r="L32" t="s">
        <v>67</v>
      </c>
      <c r="M32" t="s">
        <v>67</v>
      </c>
    </row>
    <row r="33" spans="1:13" x14ac:dyDescent="0.25">
      <c r="A33" t="s">
        <v>67</v>
      </c>
      <c r="B33" s="2" t="s">
        <v>67</v>
      </c>
      <c r="C33" t="s">
        <v>67</v>
      </c>
      <c r="D33" t="s">
        <v>67</v>
      </c>
      <c r="E33" t="s">
        <v>67</v>
      </c>
      <c r="F33" t="s">
        <v>67</v>
      </c>
      <c r="G33" t="s">
        <v>67</v>
      </c>
      <c r="H33" t="s">
        <v>67</v>
      </c>
      <c r="I33" t="s">
        <v>67</v>
      </c>
      <c r="J33" t="s">
        <v>67</v>
      </c>
      <c r="K33" t="s">
        <v>67</v>
      </c>
      <c r="L33" t="s">
        <v>67</v>
      </c>
      <c r="M33" t="s">
        <v>67</v>
      </c>
    </row>
    <row r="34" spans="1:13" x14ac:dyDescent="0.25">
      <c r="A34" t="s">
        <v>67</v>
      </c>
      <c r="B34" s="2" t="s">
        <v>67</v>
      </c>
      <c r="C34" t="s">
        <v>67</v>
      </c>
      <c r="D34" t="s">
        <v>67</v>
      </c>
      <c r="E34" t="s">
        <v>67</v>
      </c>
      <c r="F34" t="s">
        <v>67</v>
      </c>
      <c r="G34" t="s">
        <v>67</v>
      </c>
      <c r="H34" t="s">
        <v>67</v>
      </c>
      <c r="I34" t="s">
        <v>67</v>
      </c>
      <c r="J34" t="s">
        <v>67</v>
      </c>
      <c r="K34" t="s">
        <v>67</v>
      </c>
      <c r="L34" t="s">
        <v>67</v>
      </c>
      <c r="M34" t="s">
        <v>67</v>
      </c>
    </row>
    <row r="35" spans="1:13" x14ac:dyDescent="0.25">
      <c r="A35" t="s">
        <v>67</v>
      </c>
      <c r="B35" s="2" t="s">
        <v>67</v>
      </c>
      <c r="C35" t="s">
        <v>67</v>
      </c>
      <c r="D35" t="s">
        <v>67</v>
      </c>
      <c r="E35" t="s">
        <v>67</v>
      </c>
      <c r="F35" t="s">
        <v>67</v>
      </c>
      <c r="G35" t="s">
        <v>67</v>
      </c>
      <c r="H35" t="s">
        <v>67</v>
      </c>
      <c r="I35" t="s">
        <v>67</v>
      </c>
      <c r="J35" t="s">
        <v>67</v>
      </c>
      <c r="K35" t="s">
        <v>67</v>
      </c>
      <c r="L35" t="s">
        <v>67</v>
      </c>
      <c r="M35" t="s">
        <v>67</v>
      </c>
    </row>
    <row r="36" spans="1:13" x14ac:dyDescent="0.25">
      <c r="L36" t="s">
        <v>67</v>
      </c>
    </row>
  </sheetData>
  <mergeCells count="1">
    <mergeCell ref="A1:M1"/>
  </mergeCells>
  <pageMargins left="0.39370078740157483" right="0" top="0.74803149606299213" bottom="0.74803149606299213" header="0.31496062992125984" footer="0.31496062992125984"/>
  <pageSetup paperSize="9" scale="90" orientation="portrait" r:id="rId1"/>
  <headerFooter>
    <oddHeader>&amp;R6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34EA3-F55E-4326-9A39-A4386EC9A7E6}">
  <dimension ref="A1:H19"/>
  <sheetViews>
    <sheetView workbookViewId="0">
      <selection activeCell="I11" sqref="I11"/>
    </sheetView>
  </sheetViews>
  <sheetFormatPr defaultRowHeight="15" x14ac:dyDescent="0.25"/>
  <sheetData>
    <row r="1" spans="1:8" x14ac:dyDescent="0.25">
      <c r="A1" t="s">
        <v>67</v>
      </c>
      <c r="B1" t="s">
        <v>198</v>
      </c>
      <c r="D1">
        <v>2022</v>
      </c>
      <c r="F1" t="s">
        <v>199</v>
      </c>
      <c r="H1">
        <v>4</v>
      </c>
    </row>
    <row r="3" spans="1:8" x14ac:dyDescent="0.25">
      <c r="A3" t="s">
        <v>173</v>
      </c>
      <c r="B3" t="s">
        <v>0</v>
      </c>
      <c r="C3" t="s">
        <v>191</v>
      </c>
      <c r="D3" t="s">
        <v>192</v>
      </c>
      <c r="E3" t="s">
        <v>30</v>
      </c>
      <c r="F3" t="s">
        <v>193</v>
      </c>
      <c r="H3" t="s">
        <v>194</v>
      </c>
    </row>
    <row r="4" spans="1:8" x14ac:dyDescent="0.25">
      <c r="C4" t="s">
        <v>200</v>
      </c>
      <c r="H4" t="s">
        <v>195</v>
      </c>
    </row>
    <row r="5" spans="1:8" x14ac:dyDescent="0.25">
      <c r="C5" t="s">
        <v>185</v>
      </c>
      <c r="D5" t="s">
        <v>185</v>
      </c>
      <c r="E5" t="s">
        <v>185</v>
      </c>
      <c r="H5" t="s">
        <v>185</v>
      </c>
    </row>
    <row r="7" spans="1:8" x14ac:dyDescent="0.25">
      <c r="A7" s="3">
        <v>44702</v>
      </c>
      <c r="B7" t="s">
        <v>196</v>
      </c>
      <c r="C7">
        <v>3637.75</v>
      </c>
      <c r="D7">
        <v>3438.83</v>
      </c>
      <c r="E7">
        <v>198.92</v>
      </c>
      <c r="F7">
        <v>10650</v>
      </c>
      <c r="H7">
        <v>1.8599999999999998E-2</v>
      </c>
    </row>
    <row r="9" spans="1:8" x14ac:dyDescent="0.25">
      <c r="A9" s="3">
        <v>44723</v>
      </c>
      <c r="B9" t="s">
        <v>196</v>
      </c>
      <c r="C9">
        <v>3136.75</v>
      </c>
      <c r="D9">
        <v>2917.14</v>
      </c>
      <c r="E9">
        <v>219.61</v>
      </c>
      <c r="F9">
        <v>12012</v>
      </c>
      <c r="H9">
        <v>1.8200000000000001E-2</v>
      </c>
    </row>
    <row r="11" spans="1:8" x14ac:dyDescent="0.25">
      <c r="A11" s="3">
        <v>44744</v>
      </c>
      <c r="B11" t="s">
        <v>196</v>
      </c>
      <c r="C11">
        <v>2062.75</v>
      </c>
      <c r="D11">
        <v>1926.28</v>
      </c>
      <c r="E11">
        <v>136.47</v>
      </c>
      <c r="F11">
        <v>5991</v>
      </c>
      <c r="G11" t="s">
        <v>67</v>
      </c>
      <c r="H11">
        <v>2.2800000000000001E-2</v>
      </c>
    </row>
    <row r="13" spans="1:8" x14ac:dyDescent="0.25">
      <c r="A13" s="3">
        <v>44766</v>
      </c>
      <c r="B13" t="s">
        <v>170</v>
      </c>
      <c r="C13">
        <v>2894</v>
      </c>
      <c r="D13">
        <v>2663.74</v>
      </c>
      <c r="E13">
        <v>230.26</v>
      </c>
      <c r="F13">
        <v>6942</v>
      </c>
      <c r="H13">
        <v>3.32E-2</v>
      </c>
    </row>
    <row r="15" spans="1:8" x14ac:dyDescent="0.25">
      <c r="A15" s="3">
        <v>44808</v>
      </c>
      <c r="B15" t="s">
        <v>170</v>
      </c>
      <c r="C15">
        <v>865.25</v>
      </c>
      <c r="D15">
        <v>838.11</v>
      </c>
      <c r="E15">
        <v>27.14</v>
      </c>
      <c r="F15">
        <v>3843</v>
      </c>
      <c r="H15">
        <v>7.1000000000000004E-3</v>
      </c>
    </row>
    <row r="17" spans="1:8" x14ac:dyDescent="0.25">
      <c r="B17" t="s">
        <v>20</v>
      </c>
      <c r="C17">
        <v>12596.5</v>
      </c>
      <c r="D17">
        <v>11784.1</v>
      </c>
      <c r="E17">
        <v>812.4</v>
      </c>
      <c r="F17">
        <v>39438</v>
      </c>
      <c r="H17">
        <v>2.1000000000000001E-2</v>
      </c>
    </row>
    <row r="19" spans="1:8" x14ac:dyDescent="0.25">
      <c r="A19" s="3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8"/>
  <sheetViews>
    <sheetView view="pageLayout" zoomScaleNormal="100" workbookViewId="0">
      <selection activeCell="D23" sqref="D23"/>
    </sheetView>
  </sheetViews>
  <sheetFormatPr defaultRowHeight="15" x14ac:dyDescent="0.25"/>
  <cols>
    <col min="1" max="1" width="13.140625" customWidth="1"/>
    <col min="2" max="2" width="7.140625" customWidth="1"/>
    <col min="3" max="5" width="24.85546875" customWidth="1"/>
    <col min="6" max="6" width="7" customWidth="1"/>
    <col min="7" max="7" width="5.28515625" customWidth="1"/>
  </cols>
  <sheetData>
    <row r="1" spans="1:6" ht="40.5" customHeight="1" x14ac:dyDescent="0.25">
      <c r="A1" s="16" t="s">
        <v>162</v>
      </c>
      <c r="B1" s="17"/>
      <c r="C1" s="17"/>
      <c r="D1" s="17"/>
      <c r="E1" s="17"/>
      <c r="F1" s="17"/>
    </row>
    <row r="2" spans="1:6" ht="67.5" customHeight="1" x14ac:dyDescent="0.25">
      <c r="A2" s="1" t="s">
        <v>0</v>
      </c>
      <c r="B2" s="1" t="s">
        <v>3</v>
      </c>
      <c r="C2" s="5" t="s">
        <v>21</v>
      </c>
      <c r="D2" s="5" t="s">
        <v>22</v>
      </c>
      <c r="E2" s="5" t="s">
        <v>23</v>
      </c>
      <c r="F2" s="1"/>
    </row>
    <row r="3" spans="1:6" x14ac:dyDescent="0.25">
      <c r="A3" t="s">
        <v>144</v>
      </c>
      <c r="B3" s="2">
        <v>43962</v>
      </c>
      <c r="C3">
        <v>3013</v>
      </c>
      <c r="D3">
        <v>3583</v>
      </c>
      <c r="E3" s="4">
        <f>C3/D3</f>
        <v>0.84091543399385993</v>
      </c>
    </row>
    <row r="4" spans="1:6" x14ac:dyDescent="0.25">
      <c r="A4" t="s">
        <v>145</v>
      </c>
      <c r="B4" s="2">
        <v>43962</v>
      </c>
      <c r="C4">
        <v>1233</v>
      </c>
      <c r="D4">
        <v>1400</v>
      </c>
      <c r="E4" s="4">
        <f t="shared" ref="E4:E22" si="0">C4/D4</f>
        <v>0.88071428571428567</v>
      </c>
    </row>
    <row r="5" spans="1:6" x14ac:dyDescent="0.25">
      <c r="A5" t="s">
        <v>146</v>
      </c>
      <c r="B5" s="2">
        <v>43983</v>
      </c>
      <c r="C5">
        <v>3166</v>
      </c>
      <c r="D5">
        <v>4880</v>
      </c>
      <c r="E5" s="4">
        <f t="shared" si="0"/>
        <v>0.64877049180327873</v>
      </c>
    </row>
    <row r="6" spans="1:6" x14ac:dyDescent="0.25">
      <c r="A6" t="s">
        <v>152</v>
      </c>
      <c r="B6" s="2">
        <v>41426</v>
      </c>
      <c r="C6">
        <v>2277</v>
      </c>
      <c r="D6">
        <v>2666</v>
      </c>
      <c r="E6" s="4">
        <f t="shared" si="0"/>
        <v>0.85408852213053266</v>
      </c>
    </row>
    <row r="7" spans="1:6" x14ac:dyDescent="0.25">
      <c r="A7" t="s">
        <v>147</v>
      </c>
      <c r="B7" s="2">
        <v>43998</v>
      </c>
      <c r="C7">
        <v>3434</v>
      </c>
      <c r="D7">
        <v>4596</v>
      </c>
      <c r="E7" s="4">
        <f t="shared" si="0"/>
        <v>0.74717145343777203</v>
      </c>
    </row>
    <row r="8" spans="1:6" x14ac:dyDescent="0.25">
      <c r="A8" t="s">
        <v>148</v>
      </c>
      <c r="B8" s="2">
        <v>43998</v>
      </c>
      <c r="C8">
        <v>2118</v>
      </c>
      <c r="D8">
        <v>2371</v>
      </c>
      <c r="E8" s="4">
        <f t="shared" si="0"/>
        <v>0.89329396878954026</v>
      </c>
    </row>
    <row r="9" spans="1:6" x14ac:dyDescent="0.25">
      <c r="A9" t="s">
        <v>146</v>
      </c>
      <c r="B9" s="2">
        <v>44011</v>
      </c>
      <c r="C9">
        <v>1791</v>
      </c>
      <c r="D9">
        <v>2629</v>
      </c>
      <c r="E9" s="4">
        <f t="shared" si="0"/>
        <v>0.68124762267021677</v>
      </c>
    </row>
    <row r="10" spans="1:6" x14ac:dyDescent="0.25">
      <c r="A10" t="s">
        <v>152</v>
      </c>
      <c r="B10" s="2">
        <v>44011</v>
      </c>
      <c r="C10">
        <v>1133</v>
      </c>
      <c r="D10">
        <v>1627</v>
      </c>
      <c r="E10" s="4">
        <f t="shared" si="0"/>
        <v>0.69637369391518134</v>
      </c>
    </row>
    <row r="11" spans="1:6" x14ac:dyDescent="0.25">
      <c r="A11" t="s">
        <v>153</v>
      </c>
      <c r="B11" s="2">
        <v>44025</v>
      </c>
      <c r="C11">
        <v>1176</v>
      </c>
      <c r="D11">
        <v>1328</v>
      </c>
      <c r="E11" s="4">
        <f t="shared" si="0"/>
        <v>0.88554216867469882</v>
      </c>
    </row>
    <row r="12" spans="1:6" x14ac:dyDescent="0.25">
      <c r="A12" t="s">
        <v>154</v>
      </c>
      <c r="B12" s="2">
        <v>44025</v>
      </c>
      <c r="C12">
        <v>847</v>
      </c>
      <c r="D12">
        <v>787</v>
      </c>
      <c r="E12" s="4">
        <f t="shared" si="0"/>
        <v>1.0762388818297333</v>
      </c>
    </row>
    <row r="13" spans="1:6" x14ac:dyDescent="0.25">
      <c r="A13" t="s">
        <v>144</v>
      </c>
      <c r="B13" s="2">
        <v>44039</v>
      </c>
      <c r="C13">
        <v>776</v>
      </c>
      <c r="D13">
        <v>972</v>
      </c>
      <c r="E13" s="4">
        <f t="shared" si="0"/>
        <v>0.79835390946502061</v>
      </c>
    </row>
    <row r="14" spans="1:6" x14ac:dyDescent="0.25">
      <c r="A14" t="s">
        <v>145</v>
      </c>
      <c r="B14" s="2">
        <v>44039</v>
      </c>
      <c r="C14">
        <v>403</v>
      </c>
      <c r="D14">
        <v>632</v>
      </c>
      <c r="E14" s="4">
        <f t="shared" si="0"/>
        <v>0.63765822784810122</v>
      </c>
    </row>
    <row r="15" spans="1:6" x14ac:dyDescent="0.25">
      <c r="A15" t="s">
        <v>67</v>
      </c>
      <c r="B15" s="2" t="s">
        <v>67</v>
      </c>
      <c r="C15" t="s">
        <v>67</v>
      </c>
      <c r="D15" t="s">
        <v>67</v>
      </c>
      <c r="E15" s="4" t="s">
        <v>67</v>
      </c>
    </row>
    <row r="16" spans="1:6" x14ac:dyDescent="0.25">
      <c r="A16" t="s">
        <v>67</v>
      </c>
      <c r="B16" s="2" t="s">
        <v>67</v>
      </c>
      <c r="C16" t="s">
        <v>67</v>
      </c>
      <c r="D16" t="s">
        <v>67</v>
      </c>
      <c r="E16" s="4" t="s">
        <v>67</v>
      </c>
    </row>
    <row r="17" spans="1:5" x14ac:dyDescent="0.25">
      <c r="A17" t="s">
        <v>155</v>
      </c>
      <c r="B17" s="2" t="s">
        <v>67</v>
      </c>
      <c r="C17">
        <v>21367</v>
      </c>
      <c r="D17">
        <v>27471</v>
      </c>
      <c r="E17" s="4">
        <f t="shared" si="0"/>
        <v>0.77780204579374612</v>
      </c>
    </row>
    <row r="18" spans="1:5" x14ac:dyDescent="0.25">
      <c r="A18" t="s">
        <v>149</v>
      </c>
      <c r="B18" s="2">
        <v>44039</v>
      </c>
      <c r="C18">
        <v>3555</v>
      </c>
      <c r="D18">
        <v>3501</v>
      </c>
      <c r="E18" s="4">
        <f t="shared" si="0"/>
        <v>1.0154241645244215</v>
      </c>
    </row>
    <row r="19" spans="1:5" x14ac:dyDescent="0.25">
      <c r="A19" t="s">
        <v>150</v>
      </c>
      <c r="B19" s="2">
        <v>44061</v>
      </c>
      <c r="C19">
        <v>2574</v>
      </c>
      <c r="D19">
        <v>2491</v>
      </c>
      <c r="E19" s="4">
        <f t="shared" si="0"/>
        <v>1.0333199518265757</v>
      </c>
    </row>
    <row r="20" spans="1:5" x14ac:dyDescent="0.25">
      <c r="A20" t="s">
        <v>151</v>
      </c>
      <c r="B20" s="2">
        <v>44074</v>
      </c>
      <c r="C20">
        <v>2372</v>
      </c>
      <c r="D20">
        <v>1805</v>
      </c>
      <c r="E20" s="4">
        <f t="shared" si="0"/>
        <v>1.3141274238227147</v>
      </c>
    </row>
    <row r="21" spans="1:5" x14ac:dyDescent="0.25">
      <c r="A21" t="s">
        <v>156</v>
      </c>
      <c r="B21" s="2" t="s">
        <v>67</v>
      </c>
      <c r="C21">
        <v>8501</v>
      </c>
      <c r="D21">
        <v>7797</v>
      </c>
      <c r="E21" s="4">
        <f t="shared" si="0"/>
        <v>1.0902911376170321</v>
      </c>
    </row>
    <row r="22" spans="1:5" x14ac:dyDescent="0.25">
      <c r="A22" t="s">
        <v>24</v>
      </c>
      <c r="B22" s="2" t="s">
        <v>67</v>
      </c>
      <c r="C22">
        <v>29868</v>
      </c>
      <c r="D22">
        <v>35268</v>
      </c>
      <c r="E22" s="4">
        <f t="shared" si="0"/>
        <v>0.84688669615515477</v>
      </c>
    </row>
    <row r="23" spans="1:5" x14ac:dyDescent="0.25">
      <c r="A23" t="s">
        <v>67</v>
      </c>
      <c r="B23" s="2" t="s">
        <v>67</v>
      </c>
      <c r="C23" t="s">
        <v>67</v>
      </c>
      <c r="D23" t="s">
        <v>67</v>
      </c>
      <c r="E23" s="4" t="s">
        <v>67</v>
      </c>
    </row>
    <row r="24" spans="1:5" x14ac:dyDescent="0.25">
      <c r="A24" t="s">
        <v>67</v>
      </c>
      <c r="B24" s="2" t="s">
        <v>67</v>
      </c>
      <c r="C24" t="s">
        <v>67</v>
      </c>
      <c r="D24" t="s">
        <v>67</v>
      </c>
      <c r="E24" s="4" t="s">
        <v>67</v>
      </c>
    </row>
    <row r="25" spans="1:5" x14ac:dyDescent="0.25">
      <c r="A25" t="s">
        <v>67</v>
      </c>
      <c r="B25" s="2" t="s">
        <v>67</v>
      </c>
      <c r="C25" t="s">
        <v>67</v>
      </c>
      <c r="D25" t="s">
        <v>67</v>
      </c>
      <c r="E25" s="4" t="s">
        <v>67</v>
      </c>
    </row>
    <row r="26" spans="1:5" x14ac:dyDescent="0.25">
      <c r="A26" t="s">
        <v>67</v>
      </c>
      <c r="B26" s="2" t="s">
        <v>67</v>
      </c>
      <c r="C26" t="s">
        <v>67</v>
      </c>
      <c r="D26" t="s">
        <v>67</v>
      </c>
      <c r="E26" s="4" t="s">
        <v>67</v>
      </c>
    </row>
    <row r="27" spans="1:5" x14ac:dyDescent="0.25">
      <c r="A27" t="s">
        <v>67</v>
      </c>
      <c r="B27" s="2" t="s">
        <v>67</v>
      </c>
      <c r="C27" t="s">
        <v>67</v>
      </c>
      <c r="D27" t="s">
        <v>67</v>
      </c>
      <c r="E27" s="4" t="s">
        <v>67</v>
      </c>
    </row>
    <row r="28" spans="1:5" x14ac:dyDescent="0.25">
      <c r="A28" t="s">
        <v>67</v>
      </c>
      <c r="B28" s="2" t="s">
        <v>67</v>
      </c>
      <c r="C28" t="s">
        <v>67</v>
      </c>
      <c r="D28" t="s">
        <v>67</v>
      </c>
      <c r="E28" s="4" t="s">
        <v>67</v>
      </c>
    </row>
    <row r="29" spans="1:5" x14ac:dyDescent="0.25">
      <c r="A29" t="s">
        <v>67</v>
      </c>
      <c r="B29" s="2" t="s">
        <v>67</v>
      </c>
      <c r="C29" t="s">
        <v>67</v>
      </c>
      <c r="D29" t="s">
        <v>67</v>
      </c>
      <c r="E29" s="4" t="s">
        <v>67</v>
      </c>
    </row>
    <row r="30" spans="1:5" x14ac:dyDescent="0.25">
      <c r="A30" t="s">
        <v>67</v>
      </c>
      <c r="B30" s="2" t="s">
        <v>67</v>
      </c>
      <c r="C30" t="s">
        <v>67</v>
      </c>
      <c r="D30" t="s">
        <v>67</v>
      </c>
      <c r="E30" s="4" t="s">
        <v>67</v>
      </c>
    </row>
    <row r="31" spans="1:5" x14ac:dyDescent="0.25">
      <c r="A31" t="s">
        <v>67</v>
      </c>
      <c r="B31" s="2" t="s">
        <v>67</v>
      </c>
      <c r="C31" t="s">
        <v>67</v>
      </c>
      <c r="D31" t="s">
        <v>67</v>
      </c>
      <c r="E31" s="4" t="s">
        <v>67</v>
      </c>
    </row>
    <row r="32" spans="1:5" x14ac:dyDescent="0.25">
      <c r="A32" t="s">
        <v>67</v>
      </c>
      <c r="B32" s="2" t="s">
        <v>67</v>
      </c>
      <c r="C32" t="s">
        <v>67</v>
      </c>
      <c r="D32" t="s">
        <v>67</v>
      </c>
      <c r="E32" s="4" t="s">
        <v>67</v>
      </c>
    </row>
    <row r="33" spans="1:5" x14ac:dyDescent="0.25">
      <c r="A33" t="s">
        <v>67</v>
      </c>
      <c r="B33" s="2" t="s">
        <v>67</v>
      </c>
      <c r="C33" t="s">
        <v>67</v>
      </c>
      <c r="D33" t="s">
        <v>67</v>
      </c>
      <c r="E33" s="4" t="s">
        <v>67</v>
      </c>
    </row>
    <row r="34" spans="1:5" x14ac:dyDescent="0.25">
      <c r="A34" t="s">
        <v>67</v>
      </c>
      <c r="B34" s="2" t="s">
        <v>67</v>
      </c>
      <c r="C34" t="s">
        <v>67</v>
      </c>
      <c r="D34" t="s">
        <v>67</v>
      </c>
      <c r="E34" s="4" t="s">
        <v>67</v>
      </c>
    </row>
    <row r="35" spans="1:5" x14ac:dyDescent="0.25">
      <c r="A35" t="s">
        <v>67</v>
      </c>
      <c r="B35" s="2" t="s">
        <v>67</v>
      </c>
      <c r="C35" t="s">
        <v>67</v>
      </c>
      <c r="D35" t="s">
        <v>67</v>
      </c>
      <c r="E35" s="4" t="s">
        <v>67</v>
      </c>
    </row>
    <row r="36" spans="1:5" x14ac:dyDescent="0.25">
      <c r="A36" t="s">
        <v>67</v>
      </c>
      <c r="B36" s="2" t="s">
        <v>67</v>
      </c>
      <c r="C36" t="s">
        <v>67</v>
      </c>
      <c r="D36" t="s">
        <v>67</v>
      </c>
      <c r="E36" s="4" t="s">
        <v>67</v>
      </c>
    </row>
    <row r="37" spans="1:5" x14ac:dyDescent="0.25">
      <c r="A37" t="s">
        <v>67</v>
      </c>
      <c r="B37" s="2" t="s">
        <v>67</v>
      </c>
      <c r="C37" t="s">
        <v>67</v>
      </c>
      <c r="D37" t="s">
        <v>67</v>
      </c>
      <c r="E37" s="4" t="s">
        <v>67</v>
      </c>
    </row>
    <row r="38" spans="1:5" x14ac:dyDescent="0.25">
      <c r="A38" t="s">
        <v>67</v>
      </c>
      <c r="B38" s="2" t="s">
        <v>67</v>
      </c>
      <c r="C38" t="s">
        <v>67</v>
      </c>
      <c r="D38" t="s">
        <v>67</v>
      </c>
      <c r="E38" s="4" t="s">
        <v>67</v>
      </c>
    </row>
    <row r="39" spans="1:5" x14ac:dyDescent="0.25">
      <c r="A39" t="s">
        <v>67</v>
      </c>
      <c r="B39" s="2" t="s">
        <v>67</v>
      </c>
      <c r="C39" t="s">
        <v>67</v>
      </c>
      <c r="D39" t="s">
        <v>67</v>
      </c>
      <c r="E39" s="4" t="s">
        <v>67</v>
      </c>
    </row>
    <row r="40" spans="1:5" x14ac:dyDescent="0.25">
      <c r="A40" t="s">
        <v>67</v>
      </c>
      <c r="B40" s="2" t="s">
        <v>67</v>
      </c>
      <c r="C40" t="s">
        <v>67</v>
      </c>
      <c r="D40" t="s">
        <v>67</v>
      </c>
      <c r="E40" s="4" t="s">
        <v>67</v>
      </c>
    </row>
    <row r="41" spans="1:5" x14ac:dyDescent="0.25">
      <c r="A41" t="s">
        <v>67</v>
      </c>
      <c r="B41" s="2" t="s">
        <v>67</v>
      </c>
      <c r="C41" t="s">
        <v>67</v>
      </c>
      <c r="D41" t="s">
        <v>67</v>
      </c>
      <c r="E41" s="4" t="s">
        <v>67</v>
      </c>
    </row>
    <row r="42" spans="1:5" x14ac:dyDescent="0.25">
      <c r="A42" t="s">
        <v>67</v>
      </c>
      <c r="B42" s="2" t="s">
        <v>67</v>
      </c>
      <c r="C42" t="s">
        <v>67</v>
      </c>
      <c r="D42" t="s">
        <v>67</v>
      </c>
      <c r="E42" s="4" t="s">
        <v>67</v>
      </c>
    </row>
    <row r="43" spans="1:5" x14ac:dyDescent="0.25">
      <c r="A43" t="s">
        <v>67</v>
      </c>
      <c r="B43" s="2" t="s">
        <v>67</v>
      </c>
      <c r="C43" t="s">
        <v>67</v>
      </c>
      <c r="D43" t="s">
        <v>67</v>
      </c>
      <c r="E43" s="4" t="s">
        <v>67</v>
      </c>
    </row>
    <row r="44" spans="1:5" x14ac:dyDescent="0.25">
      <c r="A44" t="s">
        <v>67</v>
      </c>
      <c r="B44" s="2" t="s">
        <v>67</v>
      </c>
      <c r="C44" t="s">
        <v>67</v>
      </c>
      <c r="D44" t="s">
        <v>67</v>
      </c>
      <c r="E44" s="4" t="s">
        <v>67</v>
      </c>
    </row>
    <row r="45" spans="1:5" x14ac:dyDescent="0.25">
      <c r="A45" t="s">
        <v>67</v>
      </c>
      <c r="B45" s="2" t="s">
        <v>67</v>
      </c>
      <c r="C45" t="s">
        <v>67</v>
      </c>
      <c r="D45" t="s">
        <v>67</v>
      </c>
      <c r="E45" s="4" t="s">
        <v>67</v>
      </c>
    </row>
    <row r="46" spans="1:5" x14ac:dyDescent="0.25">
      <c r="A46" t="s">
        <v>67</v>
      </c>
      <c r="B46" s="2" t="s">
        <v>67</v>
      </c>
      <c r="C46" t="s">
        <v>67</v>
      </c>
      <c r="D46" t="s">
        <v>67</v>
      </c>
      <c r="E46" s="4" t="s">
        <v>67</v>
      </c>
    </row>
    <row r="47" spans="1:5" x14ac:dyDescent="0.25">
      <c r="A47" t="s">
        <v>67</v>
      </c>
      <c r="B47" s="2" t="s">
        <v>67</v>
      </c>
      <c r="C47" t="s">
        <v>67</v>
      </c>
      <c r="D47" t="s">
        <v>67</v>
      </c>
      <c r="E47" s="4" t="s">
        <v>67</v>
      </c>
    </row>
    <row r="48" spans="1:5" x14ac:dyDescent="0.25">
      <c r="A48" t="s">
        <v>67</v>
      </c>
      <c r="B48" s="2" t="s">
        <v>67</v>
      </c>
      <c r="C48" t="s">
        <v>67</v>
      </c>
      <c r="D48" t="s">
        <v>67</v>
      </c>
      <c r="E48" s="4" t="s">
        <v>67</v>
      </c>
    </row>
    <row r="49" spans="1:6" x14ac:dyDescent="0.25">
      <c r="A49" t="s">
        <v>67</v>
      </c>
      <c r="C49" t="s">
        <v>67</v>
      </c>
      <c r="D49" t="s">
        <v>67</v>
      </c>
      <c r="E49" s="4" t="s">
        <v>67</v>
      </c>
    </row>
    <row r="50" spans="1:6" x14ac:dyDescent="0.25">
      <c r="A50" t="s">
        <v>67</v>
      </c>
      <c r="B50" s="3" t="s">
        <v>67</v>
      </c>
      <c r="C50" t="s">
        <v>67</v>
      </c>
      <c r="D50" t="s">
        <v>67</v>
      </c>
      <c r="E50" s="4" t="s">
        <v>67</v>
      </c>
    </row>
    <row r="51" spans="1:6" x14ac:dyDescent="0.25">
      <c r="A51" t="s">
        <v>67</v>
      </c>
      <c r="B51" s="3" t="s">
        <v>67</v>
      </c>
      <c r="C51" t="s">
        <v>67</v>
      </c>
      <c r="D51" t="s">
        <v>67</v>
      </c>
      <c r="E51" s="4" t="s">
        <v>67</v>
      </c>
      <c r="F51" t="s">
        <v>67</v>
      </c>
    </row>
    <row r="52" spans="1:6" x14ac:dyDescent="0.25">
      <c r="A52" t="s">
        <v>67</v>
      </c>
      <c r="B52" s="3" t="s">
        <v>67</v>
      </c>
      <c r="C52" t="s">
        <v>67</v>
      </c>
      <c r="D52" t="s">
        <v>67</v>
      </c>
      <c r="E52" s="4" t="s">
        <v>67</v>
      </c>
    </row>
    <row r="53" spans="1:6" x14ac:dyDescent="0.25">
      <c r="A53" t="s">
        <v>67</v>
      </c>
      <c r="B53" s="3" t="s">
        <v>67</v>
      </c>
      <c r="C53" t="s">
        <v>67</v>
      </c>
      <c r="D53" t="s">
        <v>67</v>
      </c>
      <c r="E53" s="4" t="s">
        <v>67</v>
      </c>
    </row>
    <row r="54" spans="1:6" x14ac:dyDescent="0.25">
      <c r="A54" t="s">
        <v>67</v>
      </c>
      <c r="B54" s="3" t="s">
        <v>67</v>
      </c>
      <c r="C54" t="s">
        <v>67</v>
      </c>
      <c r="D54" t="s">
        <v>67</v>
      </c>
      <c r="E54" s="4" t="s">
        <v>67</v>
      </c>
    </row>
    <row r="55" spans="1:6" x14ac:dyDescent="0.25">
      <c r="A55" t="s">
        <v>67</v>
      </c>
      <c r="B55" s="3" t="s">
        <v>67</v>
      </c>
      <c r="C55" t="s">
        <v>67</v>
      </c>
      <c r="D55" t="s">
        <v>67</v>
      </c>
      <c r="E55" s="4" t="s">
        <v>67</v>
      </c>
    </row>
    <row r="56" spans="1:6" x14ac:dyDescent="0.25">
      <c r="A56" t="s">
        <v>67</v>
      </c>
      <c r="B56" s="3" t="s">
        <v>67</v>
      </c>
      <c r="C56" t="s">
        <v>67</v>
      </c>
      <c r="D56" t="s">
        <v>67</v>
      </c>
      <c r="E56" s="4" t="s">
        <v>67</v>
      </c>
    </row>
    <row r="57" spans="1:6" x14ac:dyDescent="0.25">
      <c r="A57" t="s">
        <v>67</v>
      </c>
      <c r="C57" t="s">
        <v>67</v>
      </c>
      <c r="D57" t="s">
        <v>67</v>
      </c>
      <c r="E57" s="4" t="s">
        <v>67</v>
      </c>
    </row>
    <row r="58" spans="1:6" x14ac:dyDescent="0.25">
      <c r="A58" t="s">
        <v>67</v>
      </c>
      <c r="C58" t="s">
        <v>67</v>
      </c>
      <c r="D58" t="s">
        <v>67</v>
      </c>
      <c r="E58" s="4" t="s">
        <v>67</v>
      </c>
    </row>
  </sheetData>
  <mergeCells count="1">
    <mergeCell ref="A1:F1"/>
  </mergeCells>
  <pageMargins left="0.39370078740157483" right="0" top="0.74803149606299213" bottom="8.3333333333333329E-2" header="0.31496062992125984" footer="0.31496062992125984"/>
  <pageSetup paperSize="9" scale="80" orientation="portrait" r:id="rId1"/>
  <headerFooter>
    <oddHeader>&amp;R1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58"/>
  <sheetViews>
    <sheetView zoomScale="115" zoomScaleNormal="115" workbookViewId="0">
      <selection activeCell="G2" sqref="G1:G1048576"/>
    </sheetView>
  </sheetViews>
  <sheetFormatPr defaultRowHeight="15" x14ac:dyDescent="0.25"/>
  <cols>
    <col min="1" max="1" width="13.140625" customWidth="1"/>
    <col min="2" max="2" width="7.28515625" bestFit="1" customWidth="1"/>
    <col min="3" max="4" width="5.5703125" bestFit="1" customWidth="1"/>
    <col min="5" max="5" width="5.140625" customWidth="1"/>
    <col min="6" max="6" width="5.5703125" bestFit="1" customWidth="1"/>
    <col min="7" max="7" width="7" customWidth="1"/>
    <col min="8" max="8" width="7.42578125" customWidth="1"/>
    <col min="9" max="9" width="5.5703125" bestFit="1" customWidth="1"/>
    <col min="10" max="13" width="5.140625" customWidth="1"/>
    <col min="14" max="14" width="6.7109375" customWidth="1"/>
    <col min="15" max="15" width="3.28515625" customWidth="1"/>
  </cols>
  <sheetData>
    <row r="1" spans="1:14" ht="40.5" customHeight="1" x14ac:dyDescent="0.25">
      <c r="A1" s="16" t="s">
        <v>231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3" spans="1:14" ht="42.75" customHeight="1" x14ac:dyDescent="0.25">
      <c r="A3" s="1" t="s">
        <v>0</v>
      </c>
      <c r="B3" s="1" t="s">
        <v>3</v>
      </c>
      <c r="C3" s="1" t="s">
        <v>4</v>
      </c>
      <c r="D3" s="1" t="s">
        <v>6</v>
      </c>
      <c r="E3" s="1" t="s">
        <v>8</v>
      </c>
      <c r="F3" s="1" t="s">
        <v>9</v>
      </c>
      <c r="G3" s="1" t="s">
        <v>11</v>
      </c>
      <c r="H3" s="1" t="s">
        <v>12</v>
      </c>
      <c r="I3" s="1" t="s">
        <v>13</v>
      </c>
      <c r="J3" s="1" t="s">
        <v>14</v>
      </c>
      <c r="K3" s="1" t="s">
        <v>15</v>
      </c>
      <c r="L3" s="1" t="s">
        <v>18</v>
      </c>
      <c r="M3" s="1" t="s">
        <v>218</v>
      </c>
      <c r="N3" s="1" t="s">
        <v>20</v>
      </c>
    </row>
    <row r="4" spans="1:14" x14ac:dyDescent="0.25">
      <c r="A4" t="s">
        <v>217</v>
      </c>
      <c r="B4" s="2">
        <v>44709</v>
      </c>
      <c r="C4">
        <v>140</v>
      </c>
      <c r="D4">
        <v>122</v>
      </c>
      <c r="E4">
        <v>71</v>
      </c>
      <c r="F4">
        <v>83</v>
      </c>
      <c r="G4">
        <v>73</v>
      </c>
      <c r="H4">
        <v>76</v>
      </c>
      <c r="I4">
        <v>129</v>
      </c>
      <c r="J4">
        <v>0</v>
      </c>
      <c r="K4">
        <v>111</v>
      </c>
      <c r="L4">
        <v>49</v>
      </c>
      <c r="M4">
        <v>18</v>
      </c>
      <c r="N4">
        <v>872</v>
      </c>
    </row>
    <row r="5" spans="1:14" x14ac:dyDescent="0.25">
      <c r="A5" t="s">
        <v>166</v>
      </c>
      <c r="B5" s="2">
        <v>44716</v>
      </c>
      <c r="C5">
        <v>145</v>
      </c>
      <c r="D5">
        <v>112</v>
      </c>
      <c r="E5">
        <v>74</v>
      </c>
      <c r="F5">
        <v>71</v>
      </c>
      <c r="G5">
        <v>116</v>
      </c>
      <c r="H5">
        <v>81</v>
      </c>
      <c r="I5">
        <v>108</v>
      </c>
      <c r="J5">
        <v>50</v>
      </c>
      <c r="K5">
        <v>104</v>
      </c>
      <c r="L5">
        <v>0</v>
      </c>
      <c r="M5">
        <v>20</v>
      </c>
      <c r="N5">
        <f t="shared" ref="N5:N20" si="0">SUM(C5:M5)</f>
        <v>881</v>
      </c>
    </row>
    <row r="6" spans="1:14" x14ac:dyDescent="0.25">
      <c r="A6" t="s">
        <v>54</v>
      </c>
      <c r="B6" s="2">
        <v>44723</v>
      </c>
      <c r="C6">
        <v>65</v>
      </c>
      <c r="D6">
        <v>47</v>
      </c>
      <c r="E6">
        <v>36</v>
      </c>
      <c r="F6">
        <v>105</v>
      </c>
      <c r="G6">
        <v>57</v>
      </c>
      <c r="H6">
        <v>46</v>
      </c>
      <c r="I6">
        <v>0</v>
      </c>
      <c r="J6">
        <v>19</v>
      </c>
      <c r="K6">
        <v>0</v>
      </c>
      <c r="L6">
        <v>0</v>
      </c>
      <c r="M6">
        <v>4</v>
      </c>
      <c r="N6">
        <f t="shared" si="0"/>
        <v>379</v>
      </c>
    </row>
    <row r="7" spans="1:14" x14ac:dyDescent="0.25">
      <c r="A7" t="s">
        <v>45</v>
      </c>
      <c r="B7" s="2">
        <v>44730</v>
      </c>
      <c r="C7">
        <v>29</v>
      </c>
      <c r="D7">
        <v>19</v>
      </c>
      <c r="E7">
        <v>0</v>
      </c>
      <c r="F7">
        <v>34</v>
      </c>
      <c r="G7">
        <v>0</v>
      </c>
      <c r="H7">
        <v>30</v>
      </c>
      <c r="I7">
        <v>0</v>
      </c>
      <c r="J7">
        <v>0</v>
      </c>
      <c r="K7">
        <v>0</v>
      </c>
      <c r="L7">
        <v>12</v>
      </c>
      <c r="M7">
        <v>2</v>
      </c>
      <c r="N7">
        <f t="shared" si="0"/>
        <v>126</v>
      </c>
    </row>
    <row r="8" spans="1:14" x14ac:dyDescent="0.25">
      <c r="A8" t="s">
        <v>169</v>
      </c>
      <c r="B8" s="2">
        <v>44730</v>
      </c>
      <c r="C8">
        <v>122</v>
      </c>
      <c r="D8">
        <v>89</v>
      </c>
      <c r="E8">
        <v>65</v>
      </c>
      <c r="F8">
        <v>71</v>
      </c>
      <c r="G8">
        <v>94</v>
      </c>
      <c r="H8">
        <v>66</v>
      </c>
      <c r="I8">
        <v>115</v>
      </c>
      <c r="J8">
        <v>0</v>
      </c>
      <c r="K8">
        <v>75</v>
      </c>
      <c r="L8">
        <v>53</v>
      </c>
      <c r="M8">
        <v>20</v>
      </c>
      <c r="N8">
        <f t="shared" si="0"/>
        <v>770</v>
      </c>
    </row>
    <row r="9" spans="1:14" x14ac:dyDescent="0.25">
      <c r="A9" t="s">
        <v>167</v>
      </c>
      <c r="B9" s="2">
        <v>44372</v>
      </c>
      <c r="C9">
        <v>98</v>
      </c>
      <c r="D9">
        <v>78</v>
      </c>
      <c r="E9">
        <v>57</v>
      </c>
      <c r="F9">
        <v>58</v>
      </c>
      <c r="G9">
        <v>64</v>
      </c>
      <c r="H9">
        <v>41</v>
      </c>
      <c r="I9">
        <v>103</v>
      </c>
      <c r="J9">
        <v>0</v>
      </c>
      <c r="K9">
        <v>50</v>
      </c>
      <c r="L9">
        <v>28</v>
      </c>
      <c r="M9">
        <v>22</v>
      </c>
      <c r="N9">
        <f t="shared" si="0"/>
        <v>599</v>
      </c>
    </row>
    <row r="10" spans="1:14" x14ac:dyDescent="0.25">
      <c r="A10" t="s">
        <v>65</v>
      </c>
      <c r="B10" s="2">
        <v>44737</v>
      </c>
      <c r="C10">
        <v>92</v>
      </c>
      <c r="D10">
        <v>75</v>
      </c>
      <c r="E10">
        <v>54</v>
      </c>
      <c r="F10">
        <v>116</v>
      </c>
      <c r="G10">
        <v>62</v>
      </c>
      <c r="H10">
        <v>60</v>
      </c>
      <c r="I10">
        <v>0</v>
      </c>
      <c r="J10">
        <v>0</v>
      </c>
      <c r="K10">
        <v>24</v>
      </c>
      <c r="L10">
        <v>30</v>
      </c>
      <c r="M10">
        <v>12</v>
      </c>
      <c r="N10">
        <f t="shared" si="0"/>
        <v>525</v>
      </c>
    </row>
    <row r="11" spans="1:14" x14ac:dyDescent="0.25">
      <c r="A11" t="s">
        <v>48</v>
      </c>
      <c r="B11" s="2">
        <v>44739</v>
      </c>
      <c r="C11">
        <v>51</v>
      </c>
      <c r="D11">
        <v>0</v>
      </c>
      <c r="E11">
        <v>0</v>
      </c>
      <c r="F11">
        <v>57</v>
      </c>
      <c r="G11">
        <v>67</v>
      </c>
      <c r="H11">
        <v>0</v>
      </c>
      <c r="I11">
        <v>0</v>
      </c>
      <c r="J11">
        <v>0</v>
      </c>
      <c r="K11">
        <v>0</v>
      </c>
      <c r="L11">
        <v>20</v>
      </c>
      <c r="M11">
        <v>0</v>
      </c>
      <c r="N11">
        <f t="shared" si="0"/>
        <v>195</v>
      </c>
    </row>
    <row r="12" spans="1:14" x14ac:dyDescent="0.25">
      <c r="A12" t="s">
        <v>51</v>
      </c>
      <c r="B12" s="2">
        <v>44379</v>
      </c>
      <c r="C12">
        <v>89</v>
      </c>
      <c r="D12">
        <v>49</v>
      </c>
      <c r="E12">
        <v>52</v>
      </c>
      <c r="F12">
        <v>116</v>
      </c>
      <c r="G12">
        <v>85</v>
      </c>
      <c r="H12">
        <v>74</v>
      </c>
      <c r="I12">
        <v>0</v>
      </c>
      <c r="J12">
        <v>21</v>
      </c>
      <c r="K12">
        <v>0</v>
      </c>
      <c r="L12">
        <v>0</v>
      </c>
      <c r="M12">
        <v>0</v>
      </c>
      <c r="N12">
        <f t="shared" si="0"/>
        <v>486</v>
      </c>
    </row>
    <row r="13" spans="1:14" x14ac:dyDescent="0.25">
      <c r="A13" t="s">
        <v>53</v>
      </c>
      <c r="B13" s="2">
        <v>44744</v>
      </c>
      <c r="C13">
        <v>12</v>
      </c>
      <c r="D13">
        <v>14</v>
      </c>
      <c r="E13">
        <v>0</v>
      </c>
      <c r="F13">
        <v>17</v>
      </c>
      <c r="G13">
        <v>0</v>
      </c>
      <c r="H13">
        <v>13</v>
      </c>
      <c r="I13">
        <v>0</v>
      </c>
      <c r="J13">
        <v>5</v>
      </c>
      <c r="K13">
        <v>0</v>
      </c>
      <c r="L13">
        <v>0</v>
      </c>
      <c r="M13">
        <v>2</v>
      </c>
      <c r="N13">
        <f t="shared" si="0"/>
        <v>63</v>
      </c>
    </row>
    <row r="14" spans="1:14" x14ac:dyDescent="0.25">
      <c r="A14" t="s">
        <v>1</v>
      </c>
      <c r="B14" s="2">
        <v>44750</v>
      </c>
      <c r="C14">
        <v>48</v>
      </c>
      <c r="D14">
        <v>23</v>
      </c>
      <c r="E14">
        <v>26</v>
      </c>
      <c r="F14">
        <v>0</v>
      </c>
      <c r="G14">
        <v>37</v>
      </c>
      <c r="H14">
        <v>46</v>
      </c>
      <c r="I14">
        <v>63</v>
      </c>
      <c r="J14">
        <v>15</v>
      </c>
      <c r="K14">
        <v>0</v>
      </c>
      <c r="L14">
        <v>0</v>
      </c>
      <c r="M14">
        <v>0</v>
      </c>
      <c r="N14">
        <f t="shared" si="0"/>
        <v>258</v>
      </c>
    </row>
    <row r="15" spans="1:14" x14ac:dyDescent="0.25">
      <c r="A15" t="s">
        <v>168</v>
      </c>
      <c r="B15" s="2">
        <v>44751</v>
      </c>
      <c r="C15">
        <v>70</v>
      </c>
      <c r="D15">
        <v>59</v>
      </c>
      <c r="E15">
        <v>47</v>
      </c>
      <c r="F15">
        <v>87</v>
      </c>
      <c r="G15">
        <v>67</v>
      </c>
      <c r="H15">
        <v>60</v>
      </c>
      <c r="I15">
        <v>0</v>
      </c>
      <c r="J15">
        <v>21</v>
      </c>
      <c r="K15">
        <v>0</v>
      </c>
      <c r="L15">
        <v>0</v>
      </c>
      <c r="M15">
        <v>7</v>
      </c>
      <c r="N15">
        <f t="shared" si="0"/>
        <v>418</v>
      </c>
    </row>
    <row r="16" spans="1:14" x14ac:dyDescent="0.25">
      <c r="A16" t="s">
        <v>56</v>
      </c>
      <c r="B16" s="2">
        <v>44751</v>
      </c>
      <c r="C16">
        <v>102</v>
      </c>
      <c r="D16">
        <v>83</v>
      </c>
      <c r="E16">
        <v>58</v>
      </c>
      <c r="F16">
        <v>66</v>
      </c>
      <c r="G16">
        <v>77</v>
      </c>
      <c r="H16">
        <v>41</v>
      </c>
      <c r="I16">
        <v>114</v>
      </c>
      <c r="J16">
        <v>35</v>
      </c>
      <c r="K16">
        <v>59</v>
      </c>
      <c r="L16">
        <v>0</v>
      </c>
      <c r="M16">
        <v>18</v>
      </c>
      <c r="N16">
        <f t="shared" si="0"/>
        <v>653</v>
      </c>
    </row>
    <row r="17" spans="1:14" x14ac:dyDescent="0.25">
      <c r="A17" t="s">
        <v>58</v>
      </c>
      <c r="B17" s="2">
        <v>44757</v>
      </c>
      <c r="C17">
        <v>78</v>
      </c>
      <c r="D17">
        <v>60</v>
      </c>
      <c r="E17">
        <v>40</v>
      </c>
      <c r="F17">
        <v>49</v>
      </c>
      <c r="G17">
        <v>59</v>
      </c>
      <c r="H17">
        <v>56</v>
      </c>
      <c r="I17">
        <v>65</v>
      </c>
      <c r="J17">
        <v>0</v>
      </c>
      <c r="K17">
        <v>36</v>
      </c>
      <c r="L17">
        <v>32</v>
      </c>
      <c r="M17">
        <v>12</v>
      </c>
      <c r="N17">
        <f t="shared" si="0"/>
        <v>487</v>
      </c>
    </row>
    <row r="18" spans="1:14" x14ac:dyDescent="0.25">
      <c r="A18" t="s">
        <v>47</v>
      </c>
      <c r="B18" s="2">
        <v>44757</v>
      </c>
      <c r="C18">
        <v>23</v>
      </c>
      <c r="D18">
        <v>21</v>
      </c>
      <c r="E18">
        <v>15</v>
      </c>
      <c r="F18">
        <v>0</v>
      </c>
      <c r="G18">
        <v>22</v>
      </c>
      <c r="H18">
        <v>28</v>
      </c>
      <c r="I18">
        <v>45</v>
      </c>
      <c r="J18">
        <v>0</v>
      </c>
      <c r="K18">
        <v>0</v>
      </c>
      <c r="L18">
        <v>8</v>
      </c>
      <c r="M18">
        <v>4</v>
      </c>
      <c r="N18">
        <f t="shared" si="0"/>
        <v>166</v>
      </c>
    </row>
    <row r="19" spans="1:14" x14ac:dyDescent="0.25">
      <c r="A19" t="s">
        <v>57</v>
      </c>
      <c r="B19" s="2">
        <v>44757</v>
      </c>
      <c r="C19">
        <v>33</v>
      </c>
      <c r="D19">
        <v>17</v>
      </c>
      <c r="E19">
        <v>19</v>
      </c>
      <c r="F19">
        <v>51</v>
      </c>
      <c r="G19">
        <v>28</v>
      </c>
      <c r="H19">
        <v>36</v>
      </c>
      <c r="I19">
        <v>0</v>
      </c>
      <c r="J19">
        <v>0</v>
      </c>
      <c r="K19">
        <v>0</v>
      </c>
      <c r="L19">
        <v>7</v>
      </c>
      <c r="M19">
        <v>0</v>
      </c>
      <c r="N19">
        <f t="shared" si="0"/>
        <v>191</v>
      </c>
    </row>
    <row r="20" spans="1:14" x14ac:dyDescent="0.25">
      <c r="A20" t="s">
        <v>61</v>
      </c>
      <c r="B20" s="2">
        <v>44400</v>
      </c>
      <c r="C20">
        <v>50</v>
      </c>
      <c r="D20">
        <v>65</v>
      </c>
      <c r="E20">
        <v>38</v>
      </c>
      <c r="F20">
        <v>0</v>
      </c>
      <c r="G20">
        <v>47</v>
      </c>
      <c r="H20">
        <v>38</v>
      </c>
      <c r="I20">
        <v>71</v>
      </c>
      <c r="J20">
        <v>0</v>
      </c>
      <c r="K20">
        <v>0</v>
      </c>
      <c r="L20">
        <v>20</v>
      </c>
      <c r="M20">
        <v>6</v>
      </c>
      <c r="N20">
        <f t="shared" si="0"/>
        <v>335</v>
      </c>
    </row>
    <row r="21" spans="1:14" x14ac:dyDescent="0.25">
      <c r="A21" t="s">
        <v>60</v>
      </c>
      <c r="B21" s="2">
        <v>44401</v>
      </c>
      <c r="C21">
        <v>21</v>
      </c>
      <c r="D21">
        <v>0</v>
      </c>
      <c r="E21">
        <v>0</v>
      </c>
      <c r="F21">
        <v>19</v>
      </c>
      <c r="G21">
        <v>7</v>
      </c>
      <c r="H21">
        <v>0</v>
      </c>
      <c r="I21">
        <v>0</v>
      </c>
      <c r="J21">
        <v>0</v>
      </c>
      <c r="K21">
        <v>0</v>
      </c>
      <c r="L21">
        <v>9</v>
      </c>
      <c r="M21">
        <v>0</v>
      </c>
      <c r="N21">
        <v>56</v>
      </c>
    </row>
    <row r="22" spans="1:14" x14ac:dyDescent="0.25">
      <c r="A22" t="s">
        <v>62</v>
      </c>
      <c r="B22" s="2">
        <v>44771</v>
      </c>
      <c r="C22">
        <v>65</v>
      </c>
      <c r="D22">
        <v>50</v>
      </c>
      <c r="E22">
        <v>41</v>
      </c>
      <c r="F22">
        <v>89</v>
      </c>
      <c r="G22">
        <v>58</v>
      </c>
      <c r="H22">
        <v>63</v>
      </c>
      <c r="I22">
        <v>0</v>
      </c>
      <c r="J22">
        <v>17</v>
      </c>
      <c r="K22">
        <v>0</v>
      </c>
      <c r="L22">
        <v>0</v>
      </c>
      <c r="M22">
        <v>0</v>
      </c>
      <c r="N22">
        <f t="shared" ref="N22:N29" si="1">SUM(C22:M22)</f>
        <v>383</v>
      </c>
    </row>
    <row r="23" spans="1:14" x14ac:dyDescent="0.25">
      <c r="A23" t="s">
        <v>216</v>
      </c>
      <c r="B23" s="2">
        <v>44407</v>
      </c>
      <c r="C23">
        <v>150</v>
      </c>
      <c r="D23">
        <v>125</v>
      </c>
      <c r="E23">
        <v>62</v>
      </c>
      <c r="F23">
        <v>91</v>
      </c>
      <c r="G23">
        <v>64</v>
      </c>
      <c r="H23">
        <v>72</v>
      </c>
      <c r="I23">
        <v>102</v>
      </c>
      <c r="J23">
        <v>54</v>
      </c>
      <c r="K23">
        <v>83</v>
      </c>
      <c r="L23">
        <v>0</v>
      </c>
      <c r="M23">
        <v>32</v>
      </c>
      <c r="N23">
        <f t="shared" si="1"/>
        <v>835</v>
      </c>
    </row>
    <row r="24" spans="1:14" x14ac:dyDescent="0.25">
      <c r="A24" t="s">
        <v>65</v>
      </c>
      <c r="B24" s="2">
        <v>44772</v>
      </c>
      <c r="C24">
        <v>63</v>
      </c>
      <c r="D24">
        <v>50</v>
      </c>
      <c r="E24">
        <v>35</v>
      </c>
      <c r="F24">
        <v>78</v>
      </c>
      <c r="G24">
        <v>40</v>
      </c>
      <c r="H24">
        <v>38</v>
      </c>
      <c r="I24">
        <v>0</v>
      </c>
      <c r="J24">
        <v>15</v>
      </c>
      <c r="K24">
        <v>0</v>
      </c>
      <c r="L24">
        <v>0</v>
      </c>
      <c r="M24">
        <v>5</v>
      </c>
      <c r="N24">
        <f t="shared" si="1"/>
        <v>324</v>
      </c>
    </row>
    <row r="25" spans="1:14" x14ac:dyDescent="0.25">
      <c r="A25" t="s">
        <v>219</v>
      </c>
      <c r="B25" s="2">
        <v>44414</v>
      </c>
      <c r="C25">
        <v>52</v>
      </c>
      <c r="D25">
        <v>50</v>
      </c>
      <c r="E25">
        <v>27</v>
      </c>
      <c r="F25">
        <v>43</v>
      </c>
      <c r="G25">
        <v>36</v>
      </c>
      <c r="H25">
        <v>36</v>
      </c>
      <c r="I25">
        <v>50</v>
      </c>
      <c r="J25">
        <v>0</v>
      </c>
      <c r="K25">
        <v>30</v>
      </c>
      <c r="L25">
        <v>18</v>
      </c>
      <c r="M25">
        <v>7</v>
      </c>
      <c r="N25">
        <f t="shared" si="1"/>
        <v>349</v>
      </c>
    </row>
    <row r="26" spans="1:14" x14ac:dyDescent="0.25">
      <c r="A26" t="s">
        <v>59</v>
      </c>
      <c r="B26" s="2">
        <v>44779</v>
      </c>
      <c r="C26">
        <v>35</v>
      </c>
      <c r="D26">
        <v>39</v>
      </c>
      <c r="E26">
        <v>29</v>
      </c>
      <c r="F26">
        <v>0</v>
      </c>
      <c r="G26">
        <v>42</v>
      </c>
      <c r="H26">
        <v>32</v>
      </c>
      <c r="I26">
        <v>60</v>
      </c>
      <c r="J26">
        <v>0</v>
      </c>
      <c r="K26">
        <v>0</v>
      </c>
      <c r="L26">
        <v>14</v>
      </c>
      <c r="M26">
        <v>2</v>
      </c>
      <c r="N26">
        <f t="shared" si="1"/>
        <v>253</v>
      </c>
    </row>
    <row r="27" spans="1:14" x14ac:dyDescent="0.25">
      <c r="A27" t="s">
        <v>64</v>
      </c>
      <c r="B27" s="2">
        <v>44779</v>
      </c>
      <c r="C27">
        <v>30</v>
      </c>
      <c r="D27">
        <v>11</v>
      </c>
      <c r="E27">
        <v>14</v>
      </c>
      <c r="F27">
        <v>37</v>
      </c>
      <c r="G27">
        <v>20</v>
      </c>
      <c r="H27">
        <v>26</v>
      </c>
      <c r="I27">
        <v>0</v>
      </c>
      <c r="J27">
        <v>0</v>
      </c>
      <c r="K27">
        <v>0</v>
      </c>
      <c r="L27">
        <v>9</v>
      </c>
      <c r="M27">
        <v>0</v>
      </c>
      <c r="N27">
        <f t="shared" si="1"/>
        <v>147</v>
      </c>
    </row>
    <row r="28" spans="1:14" x14ac:dyDescent="0.25">
      <c r="A28" t="s">
        <v>232</v>
      </c>
      <c r="B28" s="2">
        <v>44794</v>
      </c>
      <c r="C28">
        <v>78</v>
      </c>
      <c r="D28">
        <v>64</v>
      </c>
      <c r="E28">
        <v>30</v>
      </c>
      <c r="F28">
        <v>42</v>
      </c>
      <c r="G28">
        <v>28</v>
      </c>
      <c r="H28">
        <v>46</v>
      </c>
      <c r="I28">
        <v>64</v>
      </c>
      <c r="J28">
        <v>33</v>
      </c>
      <c r="K28">
        <v>58</v>
      </c>
      <c r="L28">
        <v>0</v>
      </c>
      <c r="M28">
        <v>11</v>
      </c>
      <c r="N28">
        <f t="shared" si="1"/>
        <v>454</v>
      </c>
    </row>
    <row r="29" spans="1:14" x14ac:dyDescent="0.25">
      <c r="A29" t="s">
        <v>220</v>
      </c>
      <c r="B29" s="2">
        <v>44814</v>
      </c>
      <c r="C29">
        <v>56</v>
      </c>
      <c r="D29">
        <v>42</v>
      </c>
      <c r="E29">
        <v>21</v>
      </c>
      <c r="F29">
        <v>39</v>
      </c>
      <c r="G29">
        <v>16</v>
      </c>
      <c r="H29">
        <v>34</v>
      </c>
      <c r="I29">
        <v>44</v>
      </c>
      <c r="J29">
        <v>22</v>
      </c>
      <c r="K29">
        <v>37</v>
      </c>
      <c r="L29">
        <v>0</v>
      </c>
      <c r="M29">
        <v>12</v>
      </c>
      <c r="N29">
        <f t="shared" si="1"/>
        <v>323</v>
      </c>
    </row>
    <row r="30" spans="1:14" x14ac:dyDescent="0.25">
      <c r="B30" s="2"/>
    </row>
    <row r="31" spans="1:14" x14ac:dyDescent="0.25">
      <c r="A31" t="s">
        <v>67</v>
      </c>
      <c r="B31" s="2" t="s">
        <v>67</v>
      </c>
      <c r="C31" t="s">
        <v>67</v>
      </c>
      <c r="D31" t="s">
        <v>67</v>
      </c>
      <c r="E31" t="s">
        <v>67</v>
      </c>
      <c r="F31" t="s">
        <v>67</v>
      </c>
      <c r="G31" t="s">
        <v>67</v>
      </c>
      <c r="H31" t="s">
        <v>67</v>
      </c>
      <c r="I31" t="s">
        <v>67</v>
      </c>
      <c r="J31" t="s">
        <v>67</v>
      </c>
      <c r="K31" t="s">
        <v>67</v>
      </c>
      <c r="L31" t="s">
        <v>67</v>
      </c>
      <c r="M31" t="s">
        <v>67</v>
      </c>
      <c r="N31" t="s">
        <v>67</v>
      </c>
    </row>
    <row r="32" spans="1:14" x14ac:dyDescent="0.25">
      <c r="A32" t="s">
        <v>67</v>
      </c>
      <c r="B32" s="2" t="s">
        <v>67</v>
      </c>
      <c r="C32" t="s">
        <v>67</v>
      </c>
      <c r="D32" t="s">
        <v>67</v>
      </c>
      <c r="E32" t="s">
        <v>67</v>
      </c>
      <c r="F32" t="s">
        <v>67</v>
      </c>
      <c r="G32" t="s">
        <v>67</v>
      </c>
      <c r="H32" t="s">
        <v>67</v>
      </c>
      <c r="I32" t="s">
        <v>67</v>
      </c>
      <c r="J32" t="s">
        <v>67</v>
      </c>
      <c r="K32" t="s">
        <v>67</v>
      </c>
      <c r="L32" t="s">
        <v>67</v>
      </c>
      <c r="M32" t="s">
        <v>67</v>
      </c>
      <c r="N32" t="s">
        <v>67</v>
      </c>
    </row>
    <row r="33" spans="1:15" x14ac:dyDescent="0.25">
      <c r="A33" t="s">
        <v>20</v>
      </c>
      <c r="B33" s="2" t="s">
        <v>67</v>
      </c>
      <c r="C33">
        <v>1797</v>
      </c>
      <c r="D33">
        <v>1364</v>
      </c>
      <c r="E33">
        <v>911</v>
      </c>
      <c r="F33">
        <v>1419</v>
      </c>
      <c r="G33">
        <v>1266</v>
      </c>
      <c r="H33">
        <v>1139</v>
      </c>
      <c r="I33">
        <v>1133</v>
      </c>
      <c r="J33">
        <v>307</v>
      </c>
      <c r="K33">
        <v>667</v>
      </c>
      <c r="L33">
        <v>309</v>
      </c>
      <c r="M33">
        <v>216</v>
      </c>
      <c r="N33">
        <v>10528</v>
      </c>
    </row>
    <row r="34" spans="1:15" x14ac:dyDescent="0.25">
      <c r="A34" t="s">
        <v>67</v>
      </c>
      <c r="B34" s="2" t="s">
        <v>67</v>
      </c>
      <c r="C34" t="s">
        <v>67</v>
      </c>
      <c r="D34" t="s">
        <v>67</v>
      </c>
      <c r="E34" t="s">
        <v>67</v>
      </c>
      <c r="F34" t="s">
        <v>67</v>
      </c>
      <c r="G34" t="s">
        <v>67</v>
      </c>
      <c r="H34" t="s">
        <v>67</v>
      </c>
      <c r="I34" t="s">
        <v>67</v>
      </c>
      <c r="J34" t="s">
        <v>67</v>
      </c>
      <c r="K34" t="s">
        <v>67</v>
      </c>
      <c r="L34" t="s">
        <v>67</v>
      </c>
      <c r="M34" t="s">
        <v>67</v>
      </c>
      <c r="N34" t="s">
        <v>67</v>
      </c>
    </row>
    <row r="35" spans="1:15" x14ac:dyDescent="0.25">
      <c r="A35" t="s">
        <v>67</v>
      </c>
      <c r="B35" s="2" t="s">
        <v>67</v>
      </c>
      <c r="C35" t="s">
        <v>67</v>
      </c>
      <c r="D35" t="s">
        <v>67</v>
      </c>
      <c r="E35" t="s">
        <v>67</v>
      </c>
      <c r="F35" t="s">
        <v>67</v>
      </c>
      <c r="G35" t="s">
        <v>67</v>
      </c>
      <c r="H35" t="s">
        <v>67</v>
      </c>
      <c r="I35" t="s">
        <v>67</v>
      </c>
      <c r="J35" t="s">
        <v>67</v>
      </c>
      <c r="K35" t="s">
        <v>67</v>
      </c>
      <c r="L35" t="s">
        <v>67</v>
      </c>
      <c r="M35" t="s">
        <v>67</v>
      </c>
      <c r="N35" t="s">
        <v>67</v>
      </c>
      <c r="O35" t="s">
        <v>67</v>
      </c>
    </row>
    <row r="36" spans="1:15" x14ac:dyDescent="0.25">
      <c r="A36" t="s">
        <v>67</v>
      </c>
      <c r="B36" s="2" t="s">
        <v>67</v>
      </c>
      <c r="C36" t="s">
        <v>67</v>
      </c>
      <c r="D36" t="s">
        <v>67</v>
      </c>
      <c r="E36" t="s">
        <v>67</v>
      </c>
      <c r="F36" t="s">
        <v>67</v>
      </c>
      <c r="G36" t="s">
        <v>67</v>
      </c>
      <c r="H36" t="s">
        <v>67</v>
      </c>
      <c r="I36" t="s">
        <v>67</v>
      </c>
      <c r="J36" t="s">
        <v>67</v>
      </c>
      <c r="K36" t="s">
        <v>67</v>
      </c>
      <c r="L36" t="s">
        <v>67</v>
      </c>
      <c r="M36" t="s">
        <v>67</v>
      </c>
      <c r="N36" t="s">
        <v>67</v>
      </c>
    </row>
    <row r="37" spans="1:15" x14ac:dyDescent="0.25">
      <c r="A37" t="s">
        <v>67</v>
      </c>
      <c r="B37" s="2" t="s">
        <v>67</v>
      </c>
      <c r="C37" t="s">
        <v>67</v>
      </c>
      <c r="D37" t="s">
        <v>67</v>
      </c>
      <c r="E37" t="s">
        <v>67</v>
      </c>
      <c r="F37" t="s">
        <v>67</v>
      </c>
      <c r="G37" t="s">
        <v>67</v>
      </c>
      <c r="H37" t="s">
        <v>67</v>
      </c>
      <c r="I37" t="s">
        <v>67</v>
      </c>
      <c r="J37" t="s">
        <v>67</v>
      </c>
      <c r="K37" t="s">
        <v>67</v>
      </c>
      <c r="L37" t="s">
        <v>67</v>
      </c>
      <c r="M37" t="s">
        <v>67</v>
      </c>
      <c r="N37" t="s">
        <v>67</v>
      </c>
    </row>
    <row r="38" spans="1:15" x14ac:dyDescent="0.25">
      <c r="A38" t="s">
        <v>67</v>
      </c>
      <c r="B38" s="2" t="s">
        <v>67</v>
      </c>
      <c r="C38" t="s">
        <v>67</v>
      </c>
      <c r="D38" t="s">
        <v>67</v>
      </c>
      <c r="E38" t="s">
        <v>67</v>
      </c>
      <c r="F38" t="s">
        <v>67</v>
      </c>
      <c r="G38" t="s">
        <v>67</v>
      </c>
      <c r="H38" t="s">
        <v>67</v>
      </c>
      <c r="I38" t="s">
        <v>67</v>
      </c>
      <c r="J38" t="s">
        <v>67</v>
      </c>
      <c r="K38" t="s">
        <v>67</v>
      </c>
      <c r="L38" t="s">
        <v>67</v>
      </c>
      <c r="M38" t="s">
        <v>67</v>
      </c>
      <c r="N38" t="s">
        <v>67</v>
      </c>
    </row>
    <row r="39" spans="1:15" x14ac:dyDescent="0.25">
      <c r="A39" t="s">
        <v>67</v>
      </c>
      <c r="B39" s="2" t="s">
        <v>67</v>
      </c>
      <c r="C39" t="s">
        <v>67</v>
      </c>
      <c r="D39" t="s">
        <v>67</v>
      </c>
      <c r="E39" t="s">
        <v>67</v>
      </c>
      <c r="F39" t="s">
        <v>67</v>
      </c>
      <c r="G39" t="s">
        <v>67</v>
      </c>
      <c r="H39" t="s">
        <v>67</v>
      </c>
      <c r="I39" t="s">
        <v>67</v>
      </c>
      <c r="J39" t="s">
        <v>67</v>
      </c>
      <c r="K39" t="s">
        <v>67</v>
      </c>
      <c r="L39" t="s">
        <v>67</v>
      </c>
      <c r="M39" t="s">
        <v>67</v>
      </c>
      <c r="N39" t="s">
        <v>67</v>
      </c>
    </row>
    <row r="40" spans="1:15" x14ac:dyDescent="0.25">
      <c r="A40" t="s">
        <v>67</v>
      </c>
      <c r="B40" s="2" t="s">
        <v>67</v>
      </c>
      <c r="C40" t="s">
        <v>67</v>
      </c>
      <c r="D40" t="s">
        <v>67</v>
      </c>
      <c r="E40" t="s">
        <v>67</v>
      </c>
      <c r="F40" t="s">
        <v>67</v>
      </c>
      <c r="G40" t="s">
        <v>67</v>
      </c>
      <c r="H40" t="s">
        <v>67</v>
      </c>
      <c r="I40" t="s">
        <v>67</v>
      </c>
      <c r="J40" t="s">
        <v>67</v>
      </c>
      <c r="K40" t="s">
        <v>67</v>
      </c>
      <c r="L40" t="s">
        <v>67</v>
      </c>
      <c r="M40" t="s">
        <v>67</v>
      </c>
      <c r="N40" t="s">
        <v>67</v>
      </c>
    </row>
    <row r="41" spans="1:15" x14ac:dyDescent="0.25">
      <c r="A41" t="s">
        <v>67</v>
      </c>
      <c r="B41" s="2" t="s">
        <v>67</v>
      </c>
      <c r="C41" t="s">
        <v>67</v>
      </c>
      <c r="D41" t="s">
        <v>67</v>
      </c>
      <c r="E41" t="s">
        <v>67</v>
      </c>
      <c r="F41" t="s">
        <v>67</v>
      </c>
      <c r="G41" t="s">
        <v>67</v>
      </c>
      <c r="H41" t="s">
        <v>67</v>
      </c>
      <c r="I41" t="s">
        <v>67</v>
      </c>
      <c r="J41" t="s">
        <v>67</v>
      </c>
      <c r="K41" t="s">
        <v>67</v>
      </c>
      <c r="L41" t="s">
        <v>67</v>
      </c>
      <c r="M41" t="s">
        <v>67</v>
      </c>
      <c r="N41" t="s">
        <v>67</v>
      </c>
    </row>
    <row r="42" spans="1:15" x14ac:dyDescent="0.25">
      <c r="A42" t="s">
        <v>67</v>
      </c>
      <c r="B42" s="2" t="s">
        <v>67</v>
      </c>
      <c r="C42" t="s">
        <v>67</v>
      </c>
      <c r="D42" t="s">
        <v>67</v>
      </c>
      <c r="E42" t="s">
        <v>67</v>
      </c>
      <c r="F42" t="s">
        <v>67</v>
      </c>
      <c r="G42" t="s">
        <v>67</v>
      </c>
      <c r="H42" t="s">
        <v>67</v>
      </c>
      <c r="I42" t="s">
        <v>67</v>
      </c>
      <c r="J42" t="s">
        <v>67</v>
      </c>
      <c r="K42" t="s">
        <v>67</v>
      </c>
      <c r="L42" t="s">
        <v>67</v>
      </c>
      <c r="M42" t="s">
        <v>67</v>
      </c>
      <c r="N42" t="s">
        <v>67</v>
      </c>
    </row>
    <row r="43" spans="1:15" x14ac:dyDescent="0.25">
      <c r="A43" t="s">
        <v>67</v>
      </c>
      <c r="B43" s="2" t="s">
        <v>67</v>
      </c>
      <c r="C43" t="s">
        <v>67</v>
      </c>
      <c r="D43" t="s">
        <v>67</v>
      </c>
      <c r="E43" t="s">
        <v>67</v>
      </c>
      <c r="F43" t="s">
        <v>67</v>
      </c>
      <c r="G43" t="s">
        <v>67</v>
      </c>
      <c r="H43" t="s">
        <v>67</v>
      </c>
      <c r="I43" t="s">
        <v>67</v>
      </c>
      <c r="J43" t="s">
        <v>67</v>
      </c>
      <c r="K43" t="s">
        <v>67</v>
      </c>
      <c r="L43" t="s">
        <v>67</v>
      </c>
      <c r="M43" t="s">
        <v>67</v>
      </c>
      <c r="N43" t="s">
        <v>67</v>
      </c>
    </row>
    <row r="44" spans="1:15" x14ac:dyDescent="0.25">
      <c r="A44" t="s">
        <v>67</v>
      </c>
      <c r="B44" s="2" t="s">
        <v>67</v>
      </c>
      <c r="C44" t="s">
        <v>67</v>
      </c>
      <c r="D44" t="s">
        <v>67</v>
      </c>
      <c r="E44" t="s">
        <v>67</v>
      </c>
      <c r="F44" t="s">
        <v>67</v>
      </c>
      <c r="G44" t="s">
        <v>67</v>
      </c>
      <c r="H44" t="s">
        <v>67</v>
      </c>
      <c r="I44" t="s">
        <v>67</v>
      </c>
      <c r="J44" t="s">
        <v>67</v>
      </c>
      <c r="K44" t="s">
        <v>67</v>
      </c>
      <c r="L44" t="s">
        <v>67</v>
      </c>
      <c r="M44" t="s">
        <v>67</v>
      </c>
      <c r="N44" t="s">
        <v>67</v>
      </c>
    </row>
    <row r="45" spans="1:15" x14ac:dyDescent="0.25">
      <c r="A45" t="s">
        <v>67</v>
      </c>
      <c r="B45" s="2" t="s">
        <v>67</v>
      </c>
      <c r="C45" t="s">
        <v>67</v>
      </c>
      <c r="D45" t="s">
        <v>67</v>
      </c>
      <c r="E45" t="s">
        <v>67</v>
      </c>
      <c r="F45" t="s">
        <v>67</v>
      </c>
      <c r="G45" t="s">
        <v>67</v>
      </c>
      <c r="H45" t="s">
        <v>67</v>
      </c>
      <c r="I45" t="s">
        <v>67</v>
      </c>
      <c r="J45" t="s">
        <v>67</v>
      </c>
      <c r="K45" t="s">
        <v>67</v>
      </c>
      <c r="L45" t="s">
        <v>67</v>
      </c>
      <c r="M45" t="s">
        <v>67</v>
      </c>
      <c r="N45" t="s">
        <v>67</v>
      </c>
    </row>
    <row r="46" spans="1:15" x14ac:dyDescent="0.25">
      <c r="A46" t="s">
        <v>67</v>
      </c>
      <c r="B46" s="2" t="s">
        <v>67</v>
      </c>
      <c r="C46" t="s">
        <v>67</v>
      </c>
      <c r="D46" t="s">
        <v>67</v>
      </c>
      <c r="E46" t="s">
        <v>67</v>
      </c>
      <c r="F46" t="s">
        <v>67</v>
      </c>
      <c r="G46" t="s">
        <v>67</v>
      </c>
      <c r="H46" t="s">
        <v>67</v>
      </c>
      <c r="I46" t="s">
        <v>67</v>
      </c>
      <c r="J46" t="s">
        <v>67</v>
      </c>
      <c r="K46" t="s">
        <v>67</v>
      </c>
      <c r="L46" t="s">
        <v>67</v>
      </c>
      <c r="M46" t="s">
        <v>67</v>
      </c>
      <c r="N46" t="s">
        <v>67</v>
      </c>
    </row>
    <row r="47" spans="1:15" x14ac:dyDescent="0.25">
      <c r="A47" t="s">
        <v>67</v>
      </c>
      <c r="B47" s="2" t="s">
        <v>67</v>
      </c>
      <c r="C47" t="s">
        <v>67</v>
      </c>
      <c r="D47" t="s">
        <v>67</v>
      </c>
      <c r="E47" t="s">
        <v>67</v>
      </c>
      <c r="F47" t="s">
        <v>67</v>
      </c>
      <c r="G47" t="s">
        <v>67</v>
      </c>
      <c r="H47" t="s">
        <v>67</v>
      </c>
      <c r="I47" t="s">
        <v>67</v>
      </c>
      <c r="J47" t="s">
        <v>67</v>
      </c>
      <c r="K47" t="s">
        <v>67</v>
      </c>
      <c r="L47" t="s">
        <v>67</v>
      </c>
      <c r="M47" t="s">
        <v>67</v>
      </c>
      <c r="N47" t="s">
        <v>67</v>
      </c>
    </row>
    <row r="48" spans="1:15" x14ac:dyDescent="0.25">
      <c r="A48" t="s">
        <v>67</v>
      </c>
      <c r="B48" s="2" t="s">
        <v>67</v>
      </c>
      <c r="C48" t="s">
        <v>67</v>
      </c>
      <c r="D48" t="s">
        <v>67</v>
      </c>
      <c r="E48" t="s">
        <v>67</v>
      </c>
      <c r="F48" t="s">
        <v>67</v>
      </c>
      <c r="G48" t="s">
        <v>67</v>
      </c>
      <c r="H48" t="s">
        <v>67</v>
      </c>
      <c r="I48" t="s">
        <v>67</v>
      </c>
      <c r="J48" t="s">
        <v>67</v>
      </c>
      <c r="K48" t="s">
        <v>67</v>
      </c>
      <c r="L48" t="s">
        <v>67</v>
      </c>
      <c r="M48" t="s">
        <v>67</v>
      </c>
      <c r="N48" t="s">
        <v>67</v>
      </c>
    </row>
    <row r="49" spans="1:14" x14ac:dyDescent="0.25">
      <c r="A49" t="s">
        <v>67</v>
      </c>
      <c r="B49" s="2" t="s">
        <v>67</v>
      </c>
      <c r="C49" t="s">
        <v>67</v>
      </c>
      <c r="D49" t="s">
        <v>67</v>
      </c>
      <c r="E49" t="s">
        <v>67</v>
      </c>
      <c r="F49" t="s">
        <v>67</v>
      </c>
      <c r="G49" t="s">
        <v>67</v>
      </c>
      <c r="H49" t="s">
        <v>67</v>
      </c>
      <c r="I49" t="s">
        <v>67</v>
      </c>
      <c r="J49" t="s">
        <v>67</v>
      </c>
      <c r="K49" t="s">
        <v>67</v>
      </c>
      <c r="L49" t="s">
        <v>67</v>
      </c>
      <c r="M49" t="s">
        <v>67</v>
      </c>
      <c r="N49" t="s">
        <v>67</v>
      </c>
    </row>
    <row r="50" spans="1:14" x14ac:dyDescent="0.25">
      <c r="A50" t="s">
        <v>67</v>
      </c>
      <c r="B50" s="3" t="s">
        <v>67</v>
      </c>
      <c r="C50" t="s">
        <v>67</v>
      </c>
      <c r="D50" t="s">
        <v>67</v>
      </c>
      <c r="E50" t="s">
        <v>67</v>
      </c>
      <c r="F50" t="s">
        <v>67</v>
      </c>
      <c r="G50" t="s">
        <v>67</v>
      </c>
      <c r="H50" t="s">
        <v>67</v>
      </c>
      <c r="I50" t="s">
        <v>67</v>
      </c>
      <c r="J50" t="s">
        <v>67</v>
      </c>
      <c r="K50" t="s">
        <v>67</v>
      </c>
      <c r="L50" t="s">
        <v>67</v>
      </c>
      <c r="M50" t="s">
        <v>67</v>
      </c>
      <c r="N50" t="s">
        <v>67</v>
      </c>
    </row>
    <row r="51" spans="1:14" x14ac:dyDescent="0.25">
      <c r="A51" t="s">
        <v>67</v>
      </c>
      <c r="B51" s="3" t="s">
        <v>67</v>
      </c>
      <c r="C51" t="s">
        <v>67</v>
      </c>
      <c r="D51" t="s">
        <v>67</v>
      </c>
      <c r="E51" t="s">
        <v>67</v>
      </c>
      <c r="F51" t="s">
        <v>67</v>
      </c>
      <c r="G51" t="s">
        <v>67</v>
      </c>
      <c r="H51" t="s">
        <v>67</v>
      </c>
      <c r="I51" t="s">
        <v>67</v>
      </c>
      <c r="J51" t="s">
        <v>67</v>
      </c>
      <c r="K51" t="s">
        <v>67</v>
      </c>
      <c r="L51" t="s">
        <v>67</v>
      </c>
      <c r="M51" t="s">
        <v>67</v>
      </c>
      <c r="N51" t="s">
        <v>67</v>
      </c>
    </row>
    <row r="52" spans="1:14" x14ac:dyDescent="0.25">
      <c r="A52" t="s">
        <v>67</v>
      </c>
      <c r="B52" s="3" t="s">
        <v>67</v>
      </c>
      <c r="C52" t="s">
        <v>67</v>
      </c>
      <c r="D52" t="s">
        <v>67</v>
      </c>
      <c r="E52" t="s">
        <v>67</v>
      </c>
      <c r="F52" t="s">
        <v>67</v>
      </c>
      <c r="G52" t="s">
        <v>67</v>
      </c>
      <c r="H52" t="s">
        <v>67</v>
      </c>
      <c r="I52" t="s">
        <v>67</v>
      </c>
      <c r="J52" t="s">
        <v>67</v>
      </c>
      <c r="K52" t="s">
        <v>67</v>
      </c>
      <c r="L52" t="s">
        <v>67</v>
      </c>
      <c r="M52" t="s">
        <v>67</v>
      </c>
      <c r="N52" t="s">
        <v>67</v>
      </c>
    </row>
    <row r="53" spans="1:14" x14ac:dyDescent="0.25">
      <c r="A53" t="s">
        <v>67</v>
      </c>
      <c r="B53" s="3" t="s">
        <v>67</v>
      </c>
      <c r="C53" t="s">
        <v>67</v>
      </c>
      <c r="D53" t="s">
        <v>67</v>
      </c>
      <c r="E53" t="s">
        <v>67</v>
      </c>
      <c r="F53" t="s">
        <v>67</v>
      </c>
      <c r="G53" t="s">
        <v>67</v>
      </c>
      <c r="H53" t="s">
        <v>67</v>
      </c>
      <c r="I53" t="s">
        <v>67</v>
      </c>
      <c r="J53" t="s">
        <v>67</v>
      </c>
      <c r="K53" t="s">
        <v>67</v>
      </c>
      <c r="L53" t="s">
        <v>67</v>
      </c>
      <c r="M53" t="s">
        <v>67</v>
      </c>
      <c r="N53" t="s">
        <v>67</v>
      </c>
    </row>
    <row r="54" spans="1:14" x14ac:dyDescent="0.25">
      <c r="A54" t="s">
        <v>67</v>
      </c>
      <c r="B54" s="3" t="s">
        <v>67</v>
      </c>
      <c r="C54" t="s">
        <v>67</v>
      </c>
      <c r="D54" t="s">
        <v>67</v>
      </c>
      <c r="E54" t="s">
        <v>67</v>
      </c>
      <c r="F54" t="s">
        <v>67</v>
      </c>
      <c r="G54" t="s">
        <v>67</v>
      </c>
      <c r="H54" t="s">
        <v>67</v>
      </c>
      <c r="I54" t="s">
        <v>67</v>
      </c>
      <c r="J54" t="s">
        <v>67</v>
      </c>
      <c r="K54" t="s">
        <v>67</v>
      </c>
      <c r="L54" t="s">
        <v>67</v>
      </c>
      <c r="M54" t="s">
        <v>67</v>
      </c>
      <c r="N54" t="s">
        <v>67</v>
      </c>
    </row>
    <row r="55" spans="1:14" x14ac:dyDescent="0.25">
      <c r="A55" t="s">
        <v>67</v>
      </c>
      <c r="B55" s="3" t="s">
        <v>67</v>
      </c>
      <c r="C55" t="s">
        <v>67</v>
      </c>
      <c r="D55" t="s">
        <v>67</v>
      </c>
      <c r="E55" t="s">
        <v>67</v>
      </c>
      <c r="F55" t="s">
        <v>67</v>
      </c>
      <c r="G55" t="s">
        <v>67</v>
      </c>
      <c r="H55" t="s">
        <v>67</v>
      </c>
      <c r="I55" t="s">
        <v>67</v>
      </c>
      <c r="J55" t="s">
        <v>67</v>
      </c>
      <c r="K55" t="s">
        <v>67</v>
      </c>
      <c r="L55" t="s">
        <v>67</v>
      </c>
      <c r="M55" t="s">
        <v>67</v>
      </c>
      <c r="N55" t="s">
        <v>67</v>
      </c>
    </row>
    <row r="56" spans="1:14" x14ac:dyDescent="0.25">
      <c r="A56" t="s">
        <v>67</v>
      </c>
      <c r="B56" s="3" t="s">
        <v>67</v>
      </c>
      <c r="C56" t="s">
        <v>67</v>
      </c>
      <c r="D56" t="s">
        <v>221</v>
      </c>
      <c r="E56" t="s">
        <v>67</v>
      </c>
      <c r="F56" t="s">
        <v>67</v>
      </c>
      <c r="G56" t="s">
        <v>67</v>
      </c>
      <c r="H56" t="s">
        <v>67</v>
      </c>
      <c r="I56" t="s">
        <v>67</v>
      </c>
      <c r="J56" t="s">
        <v>67</v>
      </c>
      <c r="K56" t="s">
        <v>67</v>
      </c>
      <c r="L56" t="s">
        <v>67</v>
      </c>
      <c r="M56" t="s">
        <v>67</v>
      </c>
      <c r="N56" t="s">
        <v>67</v>
      </c>
    </row>
    <row r="57" spans="1:14" x14ac:dyDescent="0.25">
      <c r="A57" t="s">
        <v>67</v>
      </c>
      <c r="C57" t="s">
        <v>67</v>
      </c>
    </row>
    <row r="58" spans="1:14" x14ac:dyDescent="0.25">
      <c r="A58" t="s">
        <v>67</v>
      </c>
      <c r="B58" t="s">
        <v>67</v>
      </c>
      <c r="C58" t="s">
        <v>67</v>
      </c>
      <c r="D58" t="s">
        <v>67</v>
      </c>
      <c r="E58" t="s">
        <v>67</v>
      </c>
      <c r="F58" t="s">
        <v>67</v>
      </c>
      <c r="G58" t="s">
        <v>67</v>
      </c>
      <c r="H58" t="s">
        <v>67</v>
      </c>
      <c r="I58" t="s">
        <v>67</v>
      </c>
      <c r="J58" t="s">
        <v>67</v>
      </c>
      <c r="K58" t="s">
        <v>67</v>
      </c>
      <c r="L58" t="s">
        <v>67</v>
      </c>
      <c r="M58" t="s">
        <v>67</v>
      </c>
      <c r="N58" t="s">
        <v>67</v>
      </c>
    </row>
  </sheetData>
  <mergeCells count="1">
    <mergeCell ref="A1:N1"/>
  </mergeCells>
  <pageMargins left="0.39370078740157483" right="0" top="0.74803149606299213" bottom="0.74803149606299213" header="0.31496062992125984" footer="0.31496062992125984"/>
  <pageSetup paperSize="9" scale="80" orientation="portrait" r:id="rId1"/>
  <headerFooter>
    <oddHeader>&amp;R6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1"/>
  <sheetViews>
    <sheetView zoomScaleNormal="100" workbookViewId="0">
      <selection activeCell="H28" sqref="H28"/>
    </sheetView>
  </sheetViews>
  <sheetFormatPr defaultRowHeight="15" x14ac:dyDescent="0.25"/>
  <cols>
    <col min="13" max="13" width="4" customWidth="1"/>
  </cols>
  <sheetData>
    <row r="1" spans="1:12" x14ac:dyDescent="0.25">
      <c r="A1" s="14" t="s">
        <v>39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6" spans="1:12" x14ac:dyDescent="0.25">
      <c r="E6" t="s">
        <v>25</v>
      </c>
      <c r="G6" t="s">
        <v>26</v>
      </c>
      <c r="I6" t="s">
        <v>27</v>
      </c>
      <c r="J6" t="s">
        <v>26</v>
      </c>
    </row>
    <row r="7" spans="1:12" x14ac:dyDescent="0.25">
      <c r="I7" t="s">
        <v>28</v>
      </c>
    </row>
    <row r="9" spans="1:12" x14ac:dyDescent="0.25">
      <c r="A9" t="s">
        <v>29</v>
      </c>
      <c r="B9">
        <v>2013</v>
      </c>
      <c r="E9">
        <v>61516</v>
      </c>
      <c r="I9">
        <v>281903</v>
      </c>
    </row>
    <row r="10" spans="1:12" x14ac:dyDescent="0.25">
      <c r="B10">
        <v>2012</v>
      </c>
      <c r="E10">
        <v>50604</v>
      </c>
      <c r="I10">
        <v>299761</v>
      </c>
    </row>
    <row r="11" spans="1:12" x14ac:dyDescent="0.25">
      <c r="B11" t="s">
        <v>30</v>
      </c>
      <c r="E11">
        <v>10912</v>
      </c>
      <c r="G11">
        <v>21.56</v>
      </c>
      <c r="I11">
        <v>-17858</v>
      </c>
      <c r="J11">
        <v>-5.96</v>
      </c>
    </row>
    <row r="14" spans="1:12" x14ac:dyDescent="0.25">
      <c r="A14" t="s">
        <v>31</v>
      </c>
      <c r="B14">
        <v>2013</v>
      </c>
      <c r="E14">
        <v>18700</v>
      </c>
      <c r="I14">
        <v>81721</v>
      </c>
    </row>
    <row r="15" spans="1:12" x14ac:dyDescent="0.25">
      <c r="B15">
        <v>2012</v>
      </c>
      <c r="E15">
        <v>16267</v>
      </c>
      <c r="I15">
        <v>85961</v>
      </c>
    </row>
    <row r="16" spans="1:12" x14ac:dyDescent="0.25">
      <c r="B16" t="s">
        <v>30</v>
      </c>
      <c r="E16">
        <v>2433</v>
      </c>
      <c r="G16">
        <v>14.96</v>
      </c>
      <c r="I16">
        <v>-4240</v>
      </c>
      <c r="J16">
        <v>-4.93</v>
      </c>
    </row>
    <row r="19" spans="1:10" x14ac:dyDescent="0.25">
      <c r="A19" t="s">
        <v>2</v>
      </c>
      <c r="B19">
        <v>2013</v>
      </c>
      <c r="E19">
        <v>80216</v>
      </c>
      <c r="I19">
        <v>363624</v>
      </c>
    </row>
    <row r="20" spans="1:10" x14ac:dyDescent="0.25">
      <c r="B20">
        <v>2012</v>
      </c>
      <c r="E20">
        <v>66871</v>
      </c>
      <c r="I20">
        <v>385722</v>
      </c>
    </row>
    <row r="21" spans="1:10" x14ac:dyDescent="0.25">
      <c r="B21" t="s">
        <v>30</v>
      </c>
      <c r="E21">
        <v>13345</v>
      </c>
      <c r="G21">
        <v>19.96</v>
      </c>
      <c r="I21">
        <v>-22098</v>
      </c>
      <c r="J21">
        <v>-5.73</v>
      </c>
    </row>
  </sheetData>
  <mergeCells count="1">
    <mergeCell ref="A1:L3"/>
  </mergeCells>
  <pageMargins left="0.7" right="0.7" top="0.75" bottom="0.75" header="0.3" footer="0.3"/>
  <pageSetup paperSize="9" orientation="landscape" r:id="rId1"/>
  <headerFooter>
    <oddHeader>&amp;R3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9"/>
  <sheetViews>
    <sheetView zoomScaleNormal="100" workbookViewId="0">
      <selection activeCell="I1" sqref="I1"/>
    </sheetView>
  </sheetViews>
  <sheetFormatPr defaultRowHeight="15" x14ac:dyDescent="0.25"/>
  <cols>
    <col min="9" max="9" width="10" customWidth="1"/>
    <col min="10" max="10" width="4.5703125" customWidth="1"/>
  </cols>
  <sheetData>
    <row r="1" spans="1:9" x14ac:dyDescent="0.25">
      <c r="D1" t="s">
        <v>172</v>
      </c>
      <c r="G1">
        <v>2022</v>
      </c>
    </row>
    <row r="2" spans="1:9" x14ac:dyDescent="0.25">
      <c r="A2" t="s">
        <v>139</v>
      </c>
      <c r="C2" t="s">
        <v>196</v>
      </c>
      <c r="D2" t="s">
        <v>196</v>
      </c>
      <c r="E2" t="s">
        <v>196</v>
      </c>
      <c r="F2" t="s">
        <v>170</v>
      </c>
      <c r="G2" t="s">
        <v>170</v>
      </c>
      <c r="H2" t="s">
        <v>20</v>
      </c>
      <c r="I2" t="s">
        <v>142</v>
      </c>
    </row>
    <row r="3" spans="1:9" x14ac:dyDescent="0.25">
      <c r="A3" t="s">
        <v>222</v>
      </c>
      <c r="C3" s="3">
        <v>44702</v>
      </c>
      <c r="D3" s="3">
        <v>44359</v>
      </c>
      <c r="E3" s="3">
        <v>44380</v>
      </c>
      <c r="F3" s="3">
        <v>44394</v>
      </c>
      <c r="G3" s="3">
        <v>44415</v>
      </c>
      <c r="H3" t="s">
        <v>223</v>
      </c>
      <c r="I3" t="s">
        <v>143</v>
      </c>
    </row>
    <row r="4" spans="1:9" x14ac:dyDescent="0.25">
      <c r="A4" t="s">
        <v>32</v>
      </c>
      <c r="H4" t="s">
        <v>171</v>
      </c>
    </row>
    <row r="5" spans="1:9" x14ac:dyDescent="0.25">
      <c r="A5" t="s">
        <v>4</v>
      </c>
      <c r="C5">
        <v>1140</v>
      </c>
      <c r="D5">
        <v>1402</v>
      </c>
      <c r="E5" s="12">
        <v>684</v>
      </c>
      <c r="F5">
        <v>1189</v>
      </c>
      <c r="G5">
        <v>948</v>
      </c>
      <c r="H5">
        <v>5363</v>
      </c>
      <c r="I5" s="4">
        <v>804.45</v>
      </c>
    </row>
    <row r="6" spans="1:9" x14ac:dyDescent="0.25">
      <c r="A6" t="s">
        <v>6</v>
      </c>
      <c r="C6">
        <v>866</v>
      </c>
      <c r="D6">
        <v>769</v>
      </c>
      <c r="E6" s="12">
        <v>490</v>
      </c>
      <c r="F6">
        <v>1370</v>
      </c>
      <c r="G6">
        <v>451</v>
      </c>
      <c r="H6">
        <v>3946</v>
      </c>
      <c r="I6" s="4">
        <v>591.9</v>
      </c>
    </row>
    <row r="7" spans="1:9" x14ac:dyDescent="0.25">
      <c r="A7" t="s">
        <v>8</v>
      </c>
      <c r="C7">
        <v>996</v>
      </c>
      <c r="D7">
        <v>821</v>
      </c>
      <c r="E7" s="12">
        <v>349</v>
      </c>
      <c r="F7">
        <v>726</v>
      </c>
      <c r="G7">
        <v>398</v>
      </c>
      <c r="H7">
        <v>3290</v>
      </c>
      <c r="I7" s="4">
        <v>493.5</v>
      </c>
    </row>
    <row r="8" spans="1:9" x14ac:dyDescent="0.25">
      <c r="A8" t="s">
        <v>9</v>
      </c>
      <c r="C8">
        <v>302</v>
      </c>
      <c r="D8">
        <v>485</v>
      </c>
      <c r="E8" s="12">
        <v>267</v>
      </c>
      <c r="F8">
        <v>334</v>
      </c>
      <c r="G8">
        <v>136</v>
      </c>
      <c r="H8">
        <v>1524</v>
      </c>
      <c r="I8" s="4">
        <v>228.6</v>
      </c>
    </row>
    <row r="9" spans="1:9" x14ac:dyDescent="0.25">
      <c r="A9" t="s">
        <v>11</v>
      </c>
      <c r="C9">
        <v>650</v>
      </c>
      <c r="D9">
        <v>695</v>
      </c>
      <c r="E9" s="12">
        <v>388</v>
      </c>
      <c r="F9">
        <v>587</v>
      </c>
      <c r="G9">
        <v>179</v>
      </c>
      <c r="H9">
        <v>2499</v>
      </c>
      <c r="I9" s="4">
        <v>374.85</v>
      </c>
    </row>
    <row r="10" spans="1:9" x14ac:dyDescent="0.25">
      <c r="A10" t="s">
        <v>12</v>
      </c>
      <c r="C10">
        <v>1081</v>
      </c>
      <c r="D10">
        <v>556</v>
      </c>
      <c r="E10" s="12">
        <v>335</v>
      </c>
      <c r="F10">
        <v>701</v>
      </c>
      <c r="G10">
        <v>447</v>
      </c>
      <c r="H10">
        <v>3120</v>
      </c>
      <c r="I10" s="4">
        <v>468</v>
      </c>
    </row>
    <row r="11" spans="1:9" x14ac:dyDescent="0.25">
      <c r="A11" t="s">
        <v>13</v>
      </c>
      <c r="C11">
        <v>793</v>
      </c>
      <c r="D11">
        <v>978</v>
      </c>
      <c r="E11" s="12">
        <v>425</v>
      </c>
      <c r="F11">
        <v>799</v>
      </c>
      <c r="G11">
        <v>369</v>
      </c>
      <c r="H11">
        <v>3364</v>
      </c>
      <c r="I11" s="4">
        <v>504.6</v>
      </c>
    </row>
    <row r="12" spans="1:9" x14ac:dyDescent="0.25">
      <c r="A12" t="s">
        <v>14</v>
      </c>
      <c r="C12">
        <v>0</v>
      </c>
      <c r="D12">
        <v>1050</v>
      </c>
      <c r="E12" s="12">
        <v>398</v>
      </c>
      <c r="F12">
        <v>0</v>
      </c>
      <c r="G12">
        <v>0</v>
      </c>
      <c r="H12">
        <v>1448</v>
      </c>
      <c r="I12" s="4">
        <v>217.2</v>
      </c>
    </row>
    <row r="13" spans="1:9" x14ac:dyDescent="0.25">
      <c r="A13" t="s">
        <v>33</v>
      </c>
      <c r="C13">
        <v>1048</v>
      </c>
      <c r="D13">
        <v>0</v>
      </c>
      <c r="E13" s="12">
        <v>0</v>
      </c>
      <c r="F13">
        <v>746</v>
      </c>
      <c r="G13">
        <v>405</v>
      </c>
      <c r="H13">
        <v>2199</v>
      </c>
      <c r="I13" s="4">
        <v>329.85</v>
      </c>
    </row>
    <row r="14" spans="1:9" x14ac:dyDescent="0.25">
      <c r="A14" t="s">
        <v>15</v>
      </c>
      <c r="C14">
        <v>671</v>
      </c>
      <c r="D14">
        <v>530</v>
      </c>
      <c r="E14" s="12">
        <v>322</v>
      </c>
      <c r="F14">
        <v>490</v>
      </c>
      <c r="G14">
        <v>510</v>
      </c>
      <c r="H14">
        <v>2523</v>
      </c>
      <c r="I14" s="4">
        <v>378.45</v>
      </c>
    </row>
    <row r="15" spans="1:9" x14ac:dyDescent="0.25">
      <c r="A15" t="s">
        <v>20</v>
      </c>
      <c r="B15" t="s">
        <v>67</v>
      </c>
      <c r="C15">
        <v>7547</v>
      </c>
      <c r="D15">
        <v>7286</v>
      </c>
      <c r="E15" s="12">
        <v>3658</v>
      </c>
      <c r="F15">
        <v>6942</v>
      </c>
      <c r="G15">
        <v>3843</v>
      </c>
      <c r="H15">
        <v>29276</v>
      </c>
      <c r="I15" s="4">
        <v>4391.3999999999996</v>
      </c>
    </row>
    <row r="16" spans="1:9" x14ac:dyDescent="0.25">
      <c r="E16" s="4"/>
      <c r="H16" t="s">
        <v>67</v>
      </c>
      <c r="I16" s="4"/>
    </row>
    <row r="17" spans="5:5" x14ac:dyDescent="0.25">
      <c r="E17" s="4"/>
    </row>
    <row r="19" spans="5:5" x14ac:dyDescent="0.25">
      <c r="E19" s="4"/>
    </row>
  </sheetData>
  <pageMargins left="0.7" right="0.7" top="0.75" bottom="0.75" header="0.3" footer="0.3"/>
  <pageSetup paperSize="9" orientation="landscape" r:id="rId1"/>
  <headerFooter>
    <oddHeader>&amp;R5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71"/>
  <sheetViews>
    <sheetView tabSelected="1" topLeftCell="A32" zoomScale="82" zoomScaleNormal="82" workbookViewId="0">
      <selection activeCell="H31" sqref="H31"/>
    </sheetView>
  </sheetViews>
  <sheetFormatPr defaultRowHeight="15" x14ac:dyDescent="0.25"/>
  <cols>
    <col min="14" max="14" width="4" customWidth="1"/>
    <col min="15" max="15" width="3.42578125" customWidth="1"/>
  </cols>
  <sheetData>
    <row r="1" spans="1:14" x14ac:dyDescent="0.25">
      <c r="A1" s="14" t="s">
        <v>235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10.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hidden="1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5" spans="1:14" x14ac:dyDescent="0.25">
      <c r="A5" t="s">
        <v>164</v>
      </c>
      <c r="B5" t="s">
        <v>165</v>
      </c>
      <c r="D5" t="s">
        <v>236</v>
      </c>
      <c r="F5" t="s">
        <v>186</v>
      </c>
      <c r="H5" t="s">
        <v>187</v>
      </c>
      <c r="I5" t="s">
        <v>188</v>
      </c>
    </row>
    <row r="6" spans="1:14" x14ac:dyDescent="0.25">
      <c r="F6" t="s">
        <v>286</v>
      </c>
    </row>
    <row r="7" spans="1:14" x14ac:dyDescent="0.25">
      <c r="A7" s="3">
        <v>46158</v>
      </c>
      <c r="B7" t="s">
        <v>237</v>
      </c>
      <c r="D7" t="s">
        <v>238</v>
      </c>
      <c r="F7" t="s">
        <v>238</v>
      </c>
      <c r="H7" t="s">
        <v>269</v>
      </c>
      <c r="J7" s="4"/>
    </row>
    <row r="8" spans="1:14" x14ac:dyDescent="0.25">
      <c r="A8" s="3">
        <v>46165</v>
      </c>
      <c r="B8" t="s">
        <v>239</v>
      </c>
      <c r="J8" s="4"/>
    </row>
    <row r="9" spans="1:14" x14ac:dyDescent="0.25">
      <c r="A9" s="3">
        <v>46172</v>
      </c>
      <c r="B9" t="s">
        <v>240</v>
      </c>
      <c r="D9" t="s">
        <v>270</v>
      </c>
      <c r="F9" t="s">
        <v>238</v>
      </c>
      <c r="H9" t="s">
        <v>269</v>
      </c>
      <c r="J9" s="4"/>
    </row>
    <row r="10" spans="1:14" x14ac:dyDescent="0.25">
      <c r="A10" s="3">
        <v>46172</v>
      </c>
      <c r="B10" t="s">
        <v>241</v>
      </c>
      <c r="D10" t="s">
        <v>271</v>
      </c>
      <c r="F10" t="s">
        <v>238</v>
      </c>
      <c r="J10" s="4"/>
    </row>
    <row r="11" spans="1:14" x14ac:dyDescent="0.25">
      <c r="A11" s="3">
        <v>46179</v>
      </c>
      <c r="B11" t="s">
        <v>242</v>
      </c>
      <c r="D11" t="s">
        <v>270</v>
      </c>
      <c r="F11" t="s">
        <v>238</v>
      </c>
      <c r="H11" t="s">
        <v>269</v>
      </c>
      <c r="J11" s="4"/>
    </row>
    <row r="12" spans="1:14" x14ac:dyDescent="0.25">
      <c r="A12" s="3">
        <v>46179</v>
      </c>
      <c r="B12" t="s">
        <v>243</v>
      </c>
      <c r="J12" s="4"/>
    </row>
    <row r="13" spans="1:14" x14ac:dyDescent="0.25">
      <c r="A13" s="3">
        <v>46186</v>
      </c>
      <c r="B13" t="s">
        <v>244</v>
      </c>
      <c r="J13" s="4"/>
    </row>
    <row r="14" spans="1:14" x14ac:dyDescent="0.25">
      <c r="A14" s="3">
        <v>46186</v>
      </c>
      <c r="B14" t="s">
        <v>245</v>
      </c>
      <c r="F14" t="s">
        <v>238</v>
      </c>
      <c r="J14" s="4"/>
    </row>
    <row r="15" spans="1:14" x14ac:dyDescent="0.25">
      <c r="A15" s="3">
        <v>46192</v>
      </c>
      <c r="B15" t="s">
        <v>246</v>
      </c>
      <c r="J15" s="4"/>
    </row>
    <row r="16" spans="1:14" x14ac:dyDescent="0.25">
      <c r="A16" s="3">
        <v>46193</v>
      </c>
      <c r="B16" t="s">
        <v>240</v>
      </c>
      <c r="D16" t="s">
        <v>270</v>
      </c>
      <c r="H16" t="s">
        <v>269</v>
      </c>
      <c r="J16" s="4"/>
    </row>
    <row r="17" spans="1:17" x14ac:dyDescent="0.25">
      <c r="A17" s="3">
        <v>46193</v>
      </c>
      <c r="B17" t="s">
        <v>247</v>
      </c>
      <c r="D17" t="s">
        <v>270</v>
      </c>
      <c r="F17" t="s">
        <v>238</v>
      </c>
      <c r="J17" s="4"/>
    </row>
    <row r="18" spans="1:17" x14ac:dyDescent="0.25">
      <c r="A18" s="3">
        <v>46199</v>
      </c>
      <c r="B18" t="s">
        <v>248</v>
      </c>
      <c r="D18" t="s">
        <v>270</v>
      </c>
      <c r="J18" s="4"/>
    </row>
    <row r="19" spans="1:17" x14ac:dyDescent="0.25">
      <c r="A19" s="3">
        <v>46200</v>
      </c>
      <c r="B19" t="s">
        <v>249</v>
      </c>
      <c r="D19" t="s">
        <v>270</v>
      </c>
      <c r="F19" t="s">
        <v>238</v>
      </c>
      <c r="H19" t="s">
        <v>269</v>
      </c>
      <c r="J19" s="4"/>
    </row>
    <row r="20" spans="1:17" x14ac:dyDescent="0.25">
      <c r="A20" s="3">
        <v>46200</v>
      </c>
      <c r="B20" t="s">
        <v>250</v>
      </c>
      <c r="J20" s="4"/>
    </row>
    <row r="21" spans="1:17" x14ac:dyDescent="0.25">
      <c r="A21" s="3">
        <v>46206</v>
      </c>
      <c r="B21" t="s">
        <v>1</v>
      </c>
      <c r="D21" t="s">
        <v>238</v>
      </c>
      <c r="J21" s="4"/>
    </row>
    <row r="22" spans="1:17" ht="18.75" x14ac:dyDescent="0.3">
      <c r="A22" s="3">
        <v>46207</v>
      </c>
      <c r="B22" t="s">
        <v>251</v>
      </c>
      <c r="J22" s="4"/>
      <c r="Q22" s="13"/>
    </row>
    <row r="23" spans="1:17" x14ac:dyDescent="0.25">
      <c r="A23" s="3">
        <v>46207</v>
      </c>
      <c r="B23" t="s">
        <v>252</v>
      </c>
      <c r="D23" t="s">
        <v>270</v>
      </c>
      <c r="F23" t="s">
        <v>238</v>
      </c>
      <c r="H23" t="s">
        <v>269</v>
      </c>
      <c r="J23" s="4"/>
    </row>
    <row r="24" spans="1:17" x14ac:dyDescent="0.25">
      <c r="A24" s="3">
        <v>46213</v>
      </c>
      <c r="B24" t="s">
        <v>253</v>
      </c>
      <c r="D24" t="s">
        <v>270</v>
      </c>
      <c r="J24" s="4"/>
    </row>
    <row r="25" spans="1:17" x14ac:dyDescent="0.25">
      <c r="A25" s="3">
        <v>46214</v>
      </c>
      <c r="B25" t="s">
        <v>254</v>
      </c>
      <c r="D25" t="s">
        <v>270</v>
      </c>
      <c r="F25" t="s">
        <v>238</v>
      </c>
      <c r="J25" s="4"/>
    </row>
    <row r="26" spans="1:17" x14ac:dyDescent="0.25">
      <c r="A26" s="3">
        <v>46214</v>
      </c>
      <c r="B26" t="s">
        <v>255</v>
      </c>
      <c r="D26" t="s">
        <v>270</v>
      </c>
      <c r="F26" t="s">
        <v>238</v>
      </c>
      <c r="H26" t="s">
        <v>269</v>
      </c>
      <c r="J26" s="4"/>
    </row>
    <row r="27" spans="1:17" x14ac:dyDescent="0.25">
      <c r="A27" s="3">
        <v>46220</v>
      </c>
      <c r="B27" t="s">
        <v>256</v>
      </c>
      <c r="J27" s="4"/>
    </row>
    <row r="28" spans="1:17" x14ac:dyDescent="0.25">
      <c r="A28" s="3">
        <v>46221</v>
      </c>
      <c r="B28" t="s">
        <v>257</v>
      </c>
      <c r="D28" t="s">
        <v>270</v>
      </c>
      <c r="F28" t="s">
        <v>238</v>
      </c>
      <c r="H28" t="s">
        <v>269</v>
      </c>
      <c r="J28" s="4"/>
    </row>
    <row r="29" spans="1:17" x14ac:dyDescent="0.25">
      <c r="A29" s="3">
        <v>46221</v>
      </c>
      <c r="B29" t="s">
        <v>258</v>
      </c>
      <c r="D29" t="s">
        <v>271</v>
      </c>
      <c r="F29" t="s">
        <v>238</v>
      </c>
      <c r="J29" s="4"/>
    </row>
    <row r="30" spans="1:17" x14ac:dyDescent="0.25">
      <c r="A30" s="3">
        <v>46227</v>
      </c>
      <c r="B30" t="s">
        <v>259</v>
      </c>
      <c r="J30" s="4"/>
    </row>
    <row r="31" spans="1:17" x14ac:dyDescent="0.25">
      <c r="A31" s="3">
        <v>46228</v>
      </c>
      <c r="B31" t="s">
        <v>244</v>
      </c>
      <c r="J31" s="4"/>
    </row>
    <row r="32" spans="1:17" x14ac:dyDescent="0.25">
      <c r="A32" s="3">
        <v>46228</v>
      </c>
      <c r="B32" t="s">
        <v>260</v>
      </c>
      <c r="D32" t="s">
        <v>270</v>
      </c>
      <c r="F32" t="s">
        <v>238</v>
      </c>
      <c r="J32" s="4"/>
    </row>
    <row r="33" spans="1:10" x14ac:dyDescent="0.25">
      <c r="A33" s="3">
        <v>46234</v>
      </c>
      <c r="B33" t="s">
        <v>261</v>
      </c>
      <c r="D33" t="s">
        <v>238</v>
      </c>
      <c r="J33" s="4"/>
    </row>
    <row r="34" spans="1:10" x14ac:dyDescent="0.25">
      <c r="A34" s="3">
        <v>46235</v>
      </c>
      <c r="B34" t="s">
        <v>262</v>
      </c>
      <c r="D34" t="s">
        <v>238</v>
      </c>
      <c r="F34" t="s">
        <v>238</v>
      </c>
      <c r="H34" t="s">
        <v>269</v>
      </c>
    </row>
    <row r="35" spans="1:10" x14ac:dyDescent="0.25">
      <c r="A35" s="3">
        <v>46235</v>
      </c>
      <c r="B35" t="s">
        <v>263</v>
      </c>
      <c r="D35" t="s">
        <v>272</v>
      </c>
      <c r="I35" t="s">
        <v>272</v>
      </c>
    </row>
    <row r="36" spans="1:10" x14ac:dyDescent="0.25">
      <c r="A36" s="3">
        <v>46242</v>
      </c>
      <c r="B36" t="s">
        <v>264</v>
      </c>
      <c r="D36" t="s">
        <v>272</v>
      </c>
      <c r="I36" t="s">
        <v>272</v>
      </c>
    </row>
    <row r="37" spans="1:10" x14ac:dyDescent="0.25">
      <c r="A37" s="3">
        <v>46249</v>
      </c>
      <c r="B37" t="s">
        <v>265</v>
      </c>
      <c r="D37" t="s">
        <v>272</v>
      </c>
      <c r="I37" t="s">
        <v>272</v>
      </c>
    </row>
    <row r="38" spans="1:10" x14ac:dyDescent="0.25">
      <c r="A38" s="3">
        <v>46256</v>
      </c>
      <c r="B38" t="s">
        <v>266</v>
      </c>
      <c r="D38" t="s">
        <v>272</v>
      </c>
      <c r="I38" t="s">
        <v>272</v>
      </c>
    </row>
    <row r="39" spans="1:10" x14ac:dyDescent="0.25">
      <c r="A39" s="3">
        <v>46263</v>
      </c>
      <c r="B39" t="s">
        <v>267</v>
      </c>
      <c r="D39" t="s">
        <v>272</v>
      </c>
      <c r="I39" t="s">
        <v>272</v>
      </c>
    </row>
    <row r="40" spans="1:10" x14ac:dyDescent="0.25">
      <c r="A40" s="3">
        <v>46270</v>
      </c>
      <c r="B40" t="s">
        <v>284</v>
      </c>
      <c r="D40" t="s">
        <v>272</v>
      </c>
      <c r="I40" t="s">
        <v>272</v>
      </c>
    </row>
    <row r="41" spans="1:10" x14ac:dyDescent="0.25">
      <c r="A41" s="3">
        <v>46277</v>
      </c>
      <c r="B41" t="s">
        <v>268</v>
      </c>
      <c r="D41" t="s">
        <v>272</v>
      </c>
      <c r="I41" t="s">
        <v>272</v>
      </c>
    </row>
    <row r="43" spans="1:10" x14ac:dyDescent="0.25">
      <c r="A43" t="s">
        <v>273</v>
      </c>
    </row>
    <row r="44" spans="1:10" x14ac:dyDescent="0.25">
      <c r="A44" t="s">
        <v>287</v>
      </c>
    </row>
    <row r="45" spans="1:10" x14ac:dyDescent="0.25">
      <c r="A45" t="s">
        <v>274</v>
      </c>
    </row>
    <row r="50" spans="1:1" x14ac:dyDescent="0.25">
      <c r="A50" t="s">
        <v>288</v>
      </c>
    </row>
    <row r="51" spans="1:1" x14ac:dyDescent="0.25">
      <c r="A51" t="s">
        <v>289</v>
      </c>
    </row>
    <row r="56" spans="1:1" x14ac:dyDescent="0.25">
      <c r="A56" t="s">
        <v>290</v>
      </c>
    </row>
    <row r="57" spans="1:1" x14ac:dyDescent="0.25">
      <c r="A57" t="s">
        <v>289</v>
      </c>
    </row>
    <row r="59" spans="1:1" x14ac:dyDescent="0.25">
      <c r="A59" t="s">
        <v>291</v>
      </c>
    </row>
    <row r="60" spans="1:1" x14ac:dyDescent="0.25">
      <c r="A60" t="s">
        <v>289</v>
      </c>
    </row>
    <row r="62" spans="1:1" x14ac:dyDescent="0.25">
      <c r="A62" t="s">
        <v>275</v>
      </c>
    </row>
    <row r="63" spans="1:1" x14ac:dyDescent="0.25">
      <c r="A63" t="s">
        <v>276</v>
      </c>
    </row>
    <row r="64" spans="1:1" x14ac:dyDescent="0.25">
      <c r="A64" t="s">
        <v>277</v>
      </c>
    </row>
    <row r="65" spans="1:1" x14ac:dyDescent="0.25">
      <c r="A65" t="s">
        <v>278</v>
      </c>
    </row>
    <row r="66" spans="1:1" x14ac:dyDescent="0.25">
      <c r="A66" t="s">
        <v>279</v>
      </c>
    </row>
    <row r="67" spans="1:1" x14ac:dyDescent="0.25">
      <c r="A67" t="s">
        <v>280</v>
      </c>
    </row>
    <row r="68" spans="1:1" x14ac:dyDescent="0.25">
      <c r="A68" t="s">
        <v>285</v>
      </c>
    </row>
    <row r="69" spans="1:1" x14ac:dyDescent="0.25">
      <c r="A69" t="s">
        <v>281</v>
      </c>
    </row>
    <row r="70" spans="1:1" x14ac:dyDescent="0.25">
      <c r="A70" t="s">
        <v>282</v>
      </c>
    </row>
    <row r="71" spans="1:1" x14ac:dyDescent="0.25">
      <c r="A71" t="s">
        <v>283</v>
      </c>
    </row>
  </sheetData>
  <mergeCells count="1">
    <mergeCell ref="A1:N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17</vt:i4>
      </vt:variant>
    </vt:vector>
  </HeadingPairs>
  <TitlesOfParts>
    <vt:vector size="17" baseType="lpstr">
      <vt:lpstr>inkorvingsburelen</vt:lpstr>
      <vt:lpstr>Blad1 (3)</vt:lpstr>
      <vt:lpstr>Blad1</vt:lpstr>
      <vt:lpstr>Blad10</vt:lpstr>
      <vt:lpstr>Blad1 (2)</vt:lpstr>
      <vt:lpstr>Blad(2)</vt:lpstr>
      <vt:lpstr>Blad3</vt:lpstr>
      <vt:lpstr>Blad4</vt:lpstr>
      <vt:lpstr>Blad5</vt:lpstr>
      <vt:lpstr>Blad6</vt:lpstr>
      <vt:lpstr>totaal</vt:lpstr>
      <vt:lpstr>Blad2</vt:lpstr>
      <vt:lpstr>Blad7</vt:lpstr>
      <vt:lpstr>Blad8</vt:lpstr>
      <vt:lpstr>Blad9</vt:lpstr>
      <vt:lpstr>Blad11</vt:lpstr>
      <vt:lpstr>Blad12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Claerhout</dc:creator>
  <cp:lastModifiedBy>Eric Claerhout</cp:lastModifiedBy>
  <cp:lastPrinted>2026-03-19T17:22:09Z</cp:lastPrinted>
  <dcterms:created xsi:type="dcterms:W3CDTF">2013-09-12T16:15:03Z</dcterms:created>
  <dcterms:modified xsi:type="dcterms:W3CDTF">2026-04-07T14:14:20Z</dcterms:modified>
</cp:coreProperties>
</file>